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関係\各種調査\財政状況資料集\平成27年度財政状況資料集の作成及び内容確認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<sst xmlns="http://schemas.openxmlformats.org/spreadsheetml/2006/main" count="1047" uniqueCount="550">
  <si>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</si>
  <si>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</si>
  <si>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</si>
  <si>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</si>
  <si>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</si>
  <si>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</si>
  <si>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</si>
  <si>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</si>
  <si>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</si>
  <si>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</si>
  <si>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</si>
  <si>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</si>
  <si>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</si>
  <si>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</si>
  <si>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</si>
  <si>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</si>
  <si>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</si>
  <si>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</si>
  <si>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</si>
  <si>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</si>
  <si>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</si>
  <si>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</si>
  <si>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</si>
  <si>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</si>
  <si>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</si>
  <si>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</si>
  <si>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</si>
  <si>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</si>
  <si>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</si>
  <si>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</si>
  <si>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</si>
  <si>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</si>
  <si>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</si>
  <si>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</si>
  <si>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</si>
  <si>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</si>
  <si>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</si>
  <si>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</si>
  <si>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</si>
  <si>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</si>
  <si>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</si>
  <si>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</si>
  <si>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</si>
  <si>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</si>
  <si>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</si>
  <si>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</si>
  <si>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</si>
  <si>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</si>
  <si>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</si>
  <si>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</si>
  <si>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</si>
  <si>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</si>
  <si>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</si>
  <si>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</si>
  <si>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</si>
  <si>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</si>
  <si>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</si>
  <si>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</si>
  <si>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</si>
  <si>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</si>
  <si>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</si>
  <si>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</si>
  <si>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</si>
  <si>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</si>
  <si>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</si>
  <si>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</si>
  <si>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</si>
  <si>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</si>
  <si>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</si>
  <si>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</si>
  <si>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</si>
  <si>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</si>
  <si>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</si>
  <si>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</si>
  <si>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</si>
  <si>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</si>
  <si>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</si>
  <si>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</si>
  <si>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</si>
  <si>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</si>
  <si>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</si>
  <si>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</si>
  <si>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</si>
  <si>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</si>
  <si>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</si>
  <si>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</si>
  <si>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</si>
  <si>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</si>
  <si>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</si>
  <si>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</si>
  <si>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</si>
  <si>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</si>
  <si>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</si>
  <si>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</si>
  <si>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</si>
  <si>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</si>
  <si>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</si>
  <si>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</si>
  <si>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</si>
  <si>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</si>
  <si>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</si>
  <si>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</si>
  <si>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</si>
  <si>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</si>
  <si>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</si>
  <si>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</si>
  <si>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</si>
  <si>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</si>
  <si>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</si>
  <si>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</si>
  <si>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</si>
  <si>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</si>
  <si>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</si>
  <si>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</si>
  <si>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</si>
  <si>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</si>
  <si>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</si>
  <si>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</si>
  <si>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</si>
  <si>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</si>
  <si>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</si>
  <si>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</si>
  <si>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</si>
  <si>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</si>
  <si>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</si>
  <si>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</si>
  <si>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</si>
  <si>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</si>
  <si>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</si>
  <si>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</si>
  <si>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</si>
  <si>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</si>
  <si>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</si>
  <si>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</si>
  <si>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</si>
  <si>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</si>
  <si>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</si>
  <si>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</si>
  <si>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</si>
  <si>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</si>
  <si>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</si>
  <si>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</si>
  <si>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</si>
  <si>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</si>
  <si>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</si>
  <si>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</si>
  <si>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</si>
  <si>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</si>
  <si>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</si>
  <si>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</si>
  <si>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</si>
  <si>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</si>
  <si>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</si>
  <si>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</si>
  <si>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</si>
  <si>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</si>
  <si>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</si>
  <si>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</si>
  <si>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</si>
  <si>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</si>
  <si>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</si>
  <si>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</si>
  <si>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</si>
  <si>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</si>
  <si>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</si>
  <si>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</si>
  <si>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</si>
  <si>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</si>
  <si>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</si>
  <si>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</si>
  <si>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</si>
  <si>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</si>
  <si>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</si>
  <si>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</si>
  <si>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</si>
  <si>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</si>
  <si>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</si>
  <si>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</si>
  <si>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</si>
  <si>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</si>
  <si>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</si>
  <si>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</si>
  <si>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</si>
  <si>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</si>
  <si>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</si>
  <si>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</si>
  <si>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</si>
  <si>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</si>
  <si>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</si>
  <si>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</si>
  <si>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</si>
  <si>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</si>
  <si>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鹿児島県龍郷町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</si>
  <si>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</si>
  <si>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</si>
  <si>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</si>
  <si>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</si>
  <si>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</si>
  <si>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</si>
  <si>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</si>
  <si>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</si>
  <si>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</si>
  <si>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</si>
  <si>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</si>
  <si>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</si>
  <si>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</si>
  <si>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</si>
  <si>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</si>
  <si>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</si>
  <si>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</si>
  <si>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</si>
  <si>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</si>
  <si>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</si>
  <si>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</si>
  <si>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</si>
  <si>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</si>
  <si>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</si>
  <si>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</si>
  <si>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</si>
  <si>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</si>
  <si>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</si>
  <si>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</si>
  <si>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</si>
  <si>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</si>
  <si>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</si>
  <si>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</si>
  <si>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</si>
  <si>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</si>
  <si>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</si>
  <si>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</si>
  <si>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</si>
  <si>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</si>
  <si>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</si>
  <si>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</si>
  <si>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</si>
  <si>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</si>
  <si>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</si>
  <si>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</si>
  <si>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</si>
  <si>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</si>
  <si>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</si>
  <si>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</si>
  <si>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</si>
  <si>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</si>
  <si>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</si>
  <si>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</si>
  <si>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</si>
  <si>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</si>
  <si>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</si>
  <si>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</si>
  <si>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</si>
  <si>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</si>
  <si>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</si>
  <si>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</si>
  <si>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</si>
  <si>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</si>
  <si>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</si>
  <si>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</si>
  <si>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</si>
  <si>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</si>
  <si>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</si>
  <si>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</si>
  <si>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</si>
  <si>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</si>
  <si>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</si>
  <si>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</si>
  <si>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</si>
  <si>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</si>
  <si>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</si>
  <si>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</si>
  <si>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</si>
  <si>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</si>
  <si>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</si>
  <si>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</si>
  <si>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</si>
  <si>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</si>
  <si>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</si>
  <si>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</si>
  <si>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</si>
  <si>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</si>
  <si>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</si>
  <si>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</si>
  <si>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</si>
  <si>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</si>
  <si>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</si>
  <si>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</si>
  <si>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</si>
  <si>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</si>
  <si>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</si>
  <si>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</si>
  <si>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</si>
  <si>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</si>
  <si>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</si>
  <si>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</si>
  <si>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</si>
  <si>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</si>
  <si>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</si>
  <si>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</si>
  <si>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</si>
  <si>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</si>
  <si>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</si>
  <si>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</si>
  <si>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</si>
  <si>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</si>
  <si>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</si>
  <si>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</si>
  <si>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</si>
  <si>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</si>
  <si>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</si>
  <si>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</si>
  <si>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</si>
  <si>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</si>
  <si>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</si>
  <si>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</si>
  <si>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</si>
  <si>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</si>
  <si>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</si>
  <si>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</si>
  <si>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</si>
  <si>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</si>
  <si>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</si>
  <si>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</si>
  <si>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</si>
  <si>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</si>
  <si>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</si>
  <si>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</si>
  <si>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</si>
  <si>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</si>
  <si>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</si>
  <si>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</si>
  <si>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</si>
  <si>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</si>
  <si>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</si>
  <si>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</si>
  <si>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</si>
  <si>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</si>
  <si>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</si>
  <si>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</si>
  <si>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</si>
  <si>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</si>
  <si>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鹿児島県龍郷町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</si>
  <si>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</si>
  <si>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</si>
  <si>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</si>
  <si>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</si>
  <si>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</si>
  <si>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</si>
  <si>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</si>
  <si>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</si>
  <si>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</si>
  <si>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</si>
  <si>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</si>
  <si>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</si>
  <si>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</si>
  <si>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</si>
  <si>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</si>
  <si>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</si>
  <si>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</si>
  <si>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</si>
  <si>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</si>
  <si>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</si>
  <si>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</si>
  <si>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</si>
  <si>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</si>
  <si>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</si>
  <si>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</si>
  <si>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</si>
  <si>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</si>
  <si>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</si>
  <si>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</si>
  <si>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</si>
  <si>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</si>
  <si>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</si>
  <si>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</si>
  <si>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</si>
  <si>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</si>
  <si>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</si>
  <si>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</si>
  <si>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</si>
  <si>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</si>
  <si>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</si>
  <si>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</si>
  <si>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</si>
  <si>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</si>
  <si>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</si>
  <si>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</si>
  <si>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</si>
  <si>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</si>
  <si>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</si>
  <si>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</si>
  <si>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</si>
  <si>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</si>
  <si>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</si>
  <si>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</si>
  <si>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</si>
  <si>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</si>
  <si>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</si>
  <si>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</si>
  <si>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</si>
  <si>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</si>
  <si>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</si>
  <si>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</si>
  <si>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</si>
  <si>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</si>
  <si>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</si>
  <si>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</si>
  <si>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</si>
  <si>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</si>
  <si>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</si>
  <si>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</si>
  <si>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</si>
  <si>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</si>
  <si>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</si>
  <si>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</si>
  <si>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</si>
  <si>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</si>
  <si>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</si>
  <si>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</si>
  <si>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</si>
  <si>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</si>
  <si>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</si>
  <si>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</si>
  <si>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</si>
  <si>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</si>
  <si>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</si>
  <si>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</si>
  <si>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</si>
  <si>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</si>
  <si>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</si>
  <si>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</si>
  <si>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</si>
  <si>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</si>
  <si>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</si>
  <si>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</si>
  <si>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</si>
  <si>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</si>
  <si>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</si>
  <si>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</si>
  <si>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</si>
  <si>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</si>
  <si>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</si>
  <si>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</si>
  <si>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</si>
  <si>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生活排水処理事業特別会計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</si>
  <si>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</si>
  <si>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</si>
  <si>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</si>
  <si>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</si>
  <si>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</si>
  <si>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</si>
  <si>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</si>
  <si>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</si>
  <si>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</si>
  <si>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</si>
  <si>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</si>
  <si>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</si>
  <si>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</si>
  <si>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</si>
  <si>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</si>
  <si>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</si>
  <si>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</si>
  <si>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</si>
  <si>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</si>
  <si>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</si>
  <si>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</si>
  <si>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</si>
  <si>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</si>
  <si>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</si>
  <si>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</si>
  <si>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</si>
  <si>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</si>
  <si>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</si>
  <si>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</si>
  <si>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</si>
  <si>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</si>
  <si>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</si>
  <si>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</si>
  <si>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</si>
  <si>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</si>
  <si>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</si>
  <si>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</si>
  <si>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</si>
  <si>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</si>
  <si>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</si>
  <si>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</si>
  <si>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</si>
  <si>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</si>
  <si>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</si>
  <si>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</si>
  <si>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</si>
  <si>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</si>
  <si>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</si>
  <si>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</si>
  <si>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</si>
  <si>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</si>
  <si>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</si>
  <si>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</si>
  <si>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</si>
  <si>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</si>
  <si>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</si>
  <si>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</si>
  <si>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</si>
  <si>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</si>
  <si>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</si>
  <si>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</si>
  <si>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</si>
  <si>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</si>
  <si>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</si>
  <si>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</si>
  <si>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</si>
  <si>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</si>
  <si>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</si>
  <si>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</si>
  <si>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</si>
  <si>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</si>
  <si>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</si>
  <si>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</si>
  <si>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</si>
  <si>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</si>
  <si>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</si>
  <si>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</si>
  <si>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</si>
  <si>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</si>
  <si>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</si>
  <si>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</si>
  <si>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</si>
  <si>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</si>
  <si>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</si>
  <si>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</si>
  <si>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</si>
  <si>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</si>
  <si>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0.69</t>
  </si>
  <si>
    <t>一般会計</t>
  </si>
  <si>
    <t>簡易水道事業特別会計</t>
  </si>
  <si>
    <t>国民健康保険事業勘定特別会計</t>
  </si>
  <si>
    <t>介護保険事業特別会計</t>
  </si>
  <si>
    <t>生活排水処理事業特別会計</t>
  </si>
  <si>
    <t>後期高齢者医療特別会計</t>
  </si>
  <si>
    <t>デジタル放送事業特別会計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</si>
  <si>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</si>
  <si>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</si>
  <si>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</si>
  <si>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</si>
  <si>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</si>
  <si>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</si>
  <si>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</si>
  <si>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</si>
  <si>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</si>
  <si>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鹿児島県後期後期高齢者医療広域連合（一般会計）</t>
    <rPh sb="0" eb="4">
      <t>カゴシマケン</t>
    </rPh>
    <rPh sb="4" eb="6">
      <t>コウキ</t>
    </rPh>
    <rPh sb="6" eb="8">
      <t>コウキ</t>
    </rPh>
    <rPh sb="8" eb="11">
      <t>コウレイシャ</t>
    </rPh>
    <rPh sb="11" eb="13">
      <t>イリョウ</t>
    </rPh>
    <rPh sb="13" eb="15">
      <t>コウイキ</t>
    </rPh>
    <rPh sb="15" eb="17">
      <t>レンゴウ</t>
    </rPh>
    <rPh sb="18" eb="20">
      <t>イッパン</t>
    </rPh>
    <rPh sb="20" eb="22">
      <t>カイケイ</t>
    </rPh>
    <phoneticPr fontId="2"/>
  </si>
  <si>
    <t>鹿児島県後期後期高齢者医療広域連合（特別会計）</t>
    <rPh sb="0" eb="4">
      <t>カゴシマケン</t>
    </rPh>
    <rPh sb="4" eb="6">
      <t>コウキ</t>
    </rPh>
    <rPh sb="6" eb="8">
      <t>コウキ</t>
    </rPh>
    <rPh sb="8" eb="11">
      <t>コウレイシャ</t>
    </rPh>
    <rPh sb="11" eb="13">
      <t>イリョウ</t>
    </rPh>
    <rPh sb="13" eb="15">
      <t>コウイキ</t>
    </rPh>
    <rPh sb="15" eb="17">
      <t>レンゴウ</t>
    </rPh>
    <rPh sb="18" eb="20">
      <t>トクベツ</t>
    </rPh>
    <rPh sb="20" eb="2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</si>
</sst>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127029</c:v>
                </c:pt>
                <c:pt idx="1">
                  <c:v>130999</c:v>
                </c:pt>
                <c:pt idx="2">
                  <c:v>146651</c:v>
                </c:pt>
                <c:pt idx="3">
                  <c:v>196969</c:v>
                </c:pt>
                <c:pt idx="4">
                  <c:v>153798</c:v>
                </c:pt>
              </c:numCache>
            </c:numRef>
          </c:val>
          <c:smooth val="0"/>
        </c:ser>
        <c:dLbls>
          <c:showLegendKey val="0"/>
          <c:showVal val="0"/>
          <c:showCatName val="0"/>
          <c:showSerName val="0"/>
          <c:showPercent val="0"/>
          <c:showBubbleSize val="0"/>
        </c:dLbls>
        <c:marker val="1"/>
        <c:smooth val="0"/>
        <c:axId val="115844856"/>
        <c:axId val="115845240"/>
      </c:lineChart>
      <c:catAx>
        <c:axId val="115844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45240"/>
        <c:crosses val="autoZero"/>
        <c:auto val="1"/>
        <c:lblAlgn val="ctr"/>
        <c:lblOffset val="100"/>
        <c:tickLblSkip val="1"/>
        <c:tickMarkSkip val="1"/>
        <c:noMultiLvlLbl val="0"/>
      </c:catAx>
      <c:valAx>
        <c:axId val="1158452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44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2.0499999999999998</c:v>
                </c:pt>
                <c:pt idx="1">
                  <c:v>2.83</c:v>
                </c:pt>
                <c:pt idx="2">
                  <c:v>4.0199999999999996</c:v>
                </c:pt>
                <c:pt idx="3">
                  <c:v>3.56</c:v>
                </c:pt>
                <c:pt idx="4">
                  <c:v>2.44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28.9</c:v>
                </c:pt>
                <c:pt idx="1">
                  <c:v>33.5</c:v>
                </c:pt>
                <c:pt idx="2">
                  <c:v>43.32</c:v>
                </c:pt>
                <c:pt idx="3">
                  <c:v>53.07</c:v>
                </c:pt>
                <c:pt idx="4">
                  <c:v>64.12</c:v>
                </c:pt>
              </c:numCache>
            </c:numRef>
          </c:val>
        </c:ser>
        <c:dLbls>
          <c:showLegendKey val="0"/>
          <c:showVal val="0"/>
          <c:showCatName val="0"/>
          <c:showSerName val="0"/>
          <c:showPercent val="0"/>
          <c:showBubbleSize val="0"/>
        </c:dLbls>
        <c:gapWidth val="250"/>
        <c:overlap val="100"/>
        <c:axId val="345615248"/>
        <c:axId val="34561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-0.69</c:v>
                </c:pt>
                <c:pt idx="1">
                  <c:v>4.87</c:v>
                </c:pt>
                <c:pt idx="2">
                  <c:v>11.22</c:v>
                </c:pt>
                <c:pt idx="3">
                  <c:v>8.7799999999999994</c:v>
                </c:pt>
                <c:pt idx="4">
                  <c:v>11.62</c:v>
                </c:pt>
              </c:numCache>
            </c:numRef>
          </c:val>
          <c:smooth val="0"/>
        </c:ser>
        <c:dLbls>
          <c:showLegendKey val="0"/>
          <c:showVal val="0"/>
          <c:showCatName val="0"/>
          <c:showSerName val="0"/>
          <c:showPercent val="0"/>
          <c:showBubbleSize val="0"/>
        </c:dLbls>
        <c:marker val="1"/>
        <c:smooth val="0"/>
        <c:axId val="345615248"/>
        <c:axId val="345615632"/>
      </c:lineChart>
      <c:catAx>
        <c:axId val="34561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5615632"/>
        <c:crosses val="autoZero"/>
        <c:auto val="1"/>
        <c:lblAlgn val="ctr"/>
        <c:lblOffset val="100"/>
        <c:tickLblSkip val="1"/>
        <c:tickMarkSkip val="1"/>
        <c:noMultiLvlLbl val="0"/>
      </c:catAx>
      <c:valAx>
        <c:axId val="34561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61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0.02</c:v>
                </c:pt>
                <c:pt idx="8">
                  <c:v>#N/A</c:v>
                </c:pt>
                <c:pt idx="9">
                  <c:v>0.04</c:v>
                </c:pt>
              </c:numCache>
            </c:numRef>
          </c:val>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0.02</c:v>
                </c:pt>
                <c:pt idx="4">
                  <c:v>#N/A</c:v>
                </c:pt>
                <c:pt idx="5">
                  <c:v>0.03</c:v>
                </c:pt>
                <c:pt idx="6">
                  <c:v>#N/A</c:v>
                </c:pt>
                <c:pt idx="7">
                  <c:v>0.03</c:v>
                </c:pt>
                <c:pt idx="8">
                  <c:v>#N/A</c:v>
                </c:pt>
                <c:pt idx="9">
                  <c:v>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0.09</c:v>
                </c:pt>
                <c:pt idx="4">
                  <c:v>#N/A</c:v>
                </c:pt>
                <c:pt idx="5">
                  <c:v>0.08</c:v>
                </c:pt>
                <c:pt idx="6">
                  <c:v>#N/A</c:v>
                </c:pt>
                <c:pt idx="7">
                  <c:v>7.0000000000000007E-2</c:v>
                </c:pt>
                <c:pt idx="8">
                  <c:v>#N/A</c:v>
                </c:pt>
                <c:pt idx="9">
                  <c:v>0.1</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0.27</c:v>
                </c:pt>
                <c:pt idx="4">
                  <c:v>#N/A</c:v>
                </c:pt>
                <c:pt idx="5">
                  <c:v>0.17</c:v>
                </c:pt>
                <c:pt idx="6">
                  <c:v>#N/A</c:v>
                </c:pt>
                <c:pt idx="7">
                  <c:v>0.28999999999999998</c:v>
                </c:pt>
                <c:pt idx="8">
                  <c:v>#N/A</c:v>
                </c:pt>
                <c:pt idx="9">
                  <c:v>0.12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0.21</c:v>
                </c:pt>
                <c:pt idx="2">
                  <c:v>#N/A</c:v>
                </c:pt>
                <c:pt idx="3">
                  <c:v>0.06</c:v>
                </c:pt>
                <c:pt idx="4">
                  <c:v>#N/A</c:v>
                </c:pt>
                <c:pt idx="5">
                  <c:v>0.05</c:v>
                </c:pt>
                <c:pt idx="6">
                  <c:v>#N/A</c:v>
                </c:pt>
                <c:pt idx="7">
                  <c:v>0.06</c:v>
                </c:pt>
                <c:pt idx="8">
                  <c:v>#N/A</c:v>
                </c:pt>
                <c:pt idx="9">
                  <c:v>0.17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2.0499999999999998</c:v>
                </c:pt>
                <c:pt idx="2">
                  <c:v>#N/A</c:v>
                </c:pt>
                <c:pt idx="3">
                  <c:v>2.82</c:v>
                </c:pt>
                <c:pt idx="4">
                  <c:v>#N/A</c:v>
                </c:pt>
                <c:pt idx="5">
                  <c:v>4.0199999999999996</c:v>
                </c:pt>
                <c:pt idx="6">
                  <c:v>#N/A</c:v>
                </c:pt>
                <c:pt idx="7">
                  <c:v>3.56</c:v>
                </c:pt>
                <c:pt idx="8">
                  <c:v>#N/A</c:v>
                </c:pt>
                <c:pt idx="9">
                  <c:v>2.44</c:v>
                </c:pt>
              </c:numCache>
            </c:numRef>
          </c:val>
        </c:ser>
        <c:dLbls>
          <c:showLegendKey val="0"/>
          <c:showVal val="0"/>
          <c:showCatName val="0"/>
          <c:showSerName val="0"/>
          <c:showPercent val="0"/>
          <c:showBubbleSize val="0"/>
        </c:dLbls>
        <c:gapWidth val="150"/>
        <c:overlap val="100"/>
        <c:axId val="345617712"/>
        <c:axId val="348720456"/>
      </c:barChart>
      <c:catAx>
        <c:axId val="34561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720456"/>
        <c:crosses val="autoZero"/>
        <c:auto val="1"/>
        <c:lblAlgn val="ctr"/>
        <c:lblOffset val="100"/>
        <c:tickLblSkip val="1"/>
        <c:tickMarkSkip val="1"/>
        <c:noMultiLvlLbl val="0"/>
      </c:catAx>
      <c:valAx>
        <c:axId val="348720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61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625</c:v>
                </c:pt>
                <c:pt idx="5">
                  <c:v>593</c:v>
                </c:pt>
                <c:pt idx="8">
                  <c:v>586</c:v>
                </c:pt>
                <c:pt idx="11">
                  <c:v>597</c:v>
                </c:pt>
                <c:pt idx="14">
                  <c:v>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40</c:v>
                </c:pt>
                <c:pt idx="6">
                  <c:v>40</c:v>
                </c:pt>
                <c:pt idx="9">
                  <c:v>39</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c:v>
                </c:pt>
                <c:pt idx="3">
                  <c:v>91</c:v>
                </c:pt>
                <c:pt idx="6">
                  <c:v>96</c:v>
                </c:pt>
                <c:pt idx="9">
                  <c:v>103</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843</c:v>
                </c:pt>
                <c:pt idx="3">
                  <c:v>788</c:v>
                </c:pt>
                <c:pt idx="6">
                  <c:v>726</c:v>
                </c:pt>
                <c:pt idx="9">
                  <c:v>714</c:v>
                </c:pt>
                <c:pt idx="12">
                  <c:v>707</c:v>
                </c:pt>
              </c:numCache>
            </c:numRef>
          </c:val>
        </c:ser>
        <c:dLbls>
          <c:showLegendKey val="0"/>
          <c:showVal val="0"/>
          <c:showCatName val="0"/>
          <c:showSerName val="0"/>
          <c:showPercent val="0"/>
          <c:showBubbleSize val="0"/>
        </c:dLbls>
        <c:gapWidth val="100"/>
        <c:overlap val="100"/>
        <c:axId val="343358936"/>
        <c:axId val="347301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322</c:v>
                </c:pt>
                <c:pt idx="2">
                  <c:v>#N/A</c:v>
                </c:pt>
                <c:pt idx="3">
                  <c:v>#N/A</c:v>
                </c:pt>
                <c:pt idx="4">
                  <c:v>326</c:v>
                </c:pt>
                <c:pt idx="5">
                  <c:v>#N/A</c:v>
                </c:pt>
                <c:pt idx="6">
                  <c:v>#N/A</c:v>
                </c:pt>
                <c:pt idx="7">
                  <c:v>276</c:v>
                </c:pt>
                <c:pt idx="8">
                  <c:v>#N/A</c:v>
                </c:pt>
                <c:pt idx="9">
                  <c:v>#N/A</c:v>
                </c:pt>
                <c:pt idx="10">
                  <c:v>259</c:v>
                </c:pt>
                <c:pt idx="11">
                  <c:v>#N/A</c:v>
                </c:pt>
                <c:pt idx="12">
                  <c:v>#N/A</c:v>
                </c:pt>
                <c:pt idx="13">
                  <c:v>263</c:v>
                </c:pt>
                <c:pt idx="14">
                  <c:v>#N/A</c:v>
                </c:pt>
              </c:numCache>
            </c:numRef>
          </c:val>
          <c:smooth val="0"/>
        </c:ser>
        <c:dLbls>
          <c:showLegendKey val="0"/>
          <c:showVal val="0"/>
          <c:showCatName val="0"/>
          <c:showSerName val="0"/>
          <c:showPercent val="0"/>
          <c:showBubbleSize val="0"/>
        </c:dLbls>
        <c:marker val="1"/>
        <c:smooth val="0"/>
        <c:axId val="343358936"/>
        <c:axId val="347301512"/>
      </c:lineChart>
      <c:catAx>
        <c:axId val="34335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301512"/>
        <c:crosses val="autoZero"/>
        <c:auto val="1"/>
        <c:lblAlgn val="ctr"/>
        <c:lblOffset val="100"/>
        <c:tickLblSkip val="1"/>
        <c:tickMarkSkip val="1"/>
        <c:noMultiLvlLbl val="0"/>
      </c:catAx>
      <c:valAx>
        <c:axId val="34730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35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5131</c:v>
                </c:pt>
                <c:pt idx="5">
                  <c:v>5185</c:v>
                </c:pt>
                <c:pt idx="8">
                  <c:v>5191</c:v>
                </c:pt>
                <c:pt idx="11">
                  <c:v>5149</c:v>
                </c:pt>
                <c:pt idx="14">
                  <c:v>5412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659</c:v>
                </c:pt>
                <c:pt idx="5">
                  <c:v>679</c:v>
                </c:pt>
                <c:pt idx="8">
                  <c:v>731</c:v>
                </c:pt>
                <c:pt idx="11">
                  <c:v>883</c:v>
                </c:pt>
                <c:pt idx="14">
                  <c:v>901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1967</c:v>
                </c:pt>
                <c:pt idx="5">
                  <c:v>2082</c:v>
                </c:pt>
                <c:pt idx="8">
                  <c:v>2362</c:v>
                </c:pt>
                <c:pt idx="11">
                  <c:v>2739</c:v>
                </c:pt>
                <c:pt idx="14">
                  <c:v>3146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939</c:v>
                </c:pt>
                <c:pt idx="3">
                  <c:v>986</c:v>
                </c:pt>
                <c:pt idx="6">
                  <c:v>969</c:v>
                </c:pt>
                <c:pt idx="9">
                  <c:v>1027</c:v>
                </c:pt>
                <c:pt idx="12">
                  <c:v>887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99</c:v>
                </c:pt>
                <c:pt idx="3">
                  <c:v>152</c:v>
                </c:pt>
                <c:pt idx="6">
                  <c:v>189</c:v>
                </c:pt>
                <c:pt idx="9">
                  <c:v>208</c:v>
                </c:pt>
                <c:pt idx="12">
                  <c:v>178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689</c:v>
                </c:pt>
                <c:pt idx="3">
                  <c:v>646</c:v>
                </c:pt>
                <c:pt idx="6">
                  <c:v>739</c:v>
                </c:pt>
                <c:pt idx="9">
                  <c:v>996</c:v>
                </c:pt>
                <c:pt idx="12">
                  <c:v>1317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6509</c:v>
                </c:pt>
                <c:pt idx="3">
                  <c:v>6631</c:v>
                </c:pt>
                <c:pt idx="6">
                  <c:v>6722</c:v>
                </c:pt>
                <c:pt idx="9">
                  <c:v>6885</c:v>
                </c:pt>
                <c:pt idx="12">
                  <c:v>6959</c:v>
                </c:pt>
              </c:numCache>
            </c:numRef>
          </c:val>
        </c:ser>
        <c:dLbls>
          <c:showLegendKey val="0"/>
          <c:showVal val="0"/>
          <c:showCatName val="0"/>
          <c:showSerName val="0"/>
          <c:showPercent val="0"/>
          <c:showBubbleSize val="0"/>
        </c:dLbls>
        <c:gapWidth val="100"/>
        <c:overlap val="100"/>
        <c:axId val="342984664"/>
        <c:axId val="35032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479</c:v>
                </c:pt>
                <c:pt idx="2">
                  <c:v>#N/A</c:v>
                </c:pt>
                <c:pt idx="3">
                  <c:v>#N/A</c:v>
                </c:pt>
                <c:pt idx="4">
                  <c:v>469</c:v>
                </c:pt>
                <c:pt idx="5">
                  <c:v>#N/A</c:v>
                </c:pt>
                <c:pt idx="6">
                  <c:v>#N/A</c:v>
                </c:pt>
                <c:pt idx="7">
                  <c:v>335</c:v>
                </c:pt>
                <c:pt idx="8">
                  <c:v>#N/A</c:v>
                </c:pt>
                <c:pt idx="9">
                  <c:v>#N/A</c:v>
                </c:pt>
                <c:pt idx="10">
                  <c:v>345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2984664"/>
        <c:axId val="350321856"/>
      </c:lineChart>
      <c:catAx>
        <c:axId val="34298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321856"/>
        <c:crosses val="autoZero"/>
        <c:auto val="1"/>
        <c:lblAlgn val="ctr"/>
        <c:lblOffset val="100"/>
        <c:tickLblSkip val="1"/>
        <c:tickMarkSkip val="1"/>
        <c:noMultiLvlLbl val="0"/>
      </c:catAx>
      <c:valAx>
        <c:axId val="3503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8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実質公債費比率は、新規発行の抑制等により減少しているが、類似団体平均を上回っているため、引き続き地方債残高の縮減等を図り公債費による財政負担を高めないよう努める。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一般会計等に係る地方債残高は増加傾向にあるが、充当可能財源の増加により将来負担比率は</a:t>
          </a:r>
          <a:r>
            <a:rPr kumimoji="1" lang="en-US" altLang="ja-JP" sz="1400">
              <a:solidFill>
                <a:sysClr val="windowText" lastClr="000000"/>
              </a:solidFill>
              <a:latin typeface="ＭＳ ゴシック" pitchFamily="49" charset="-128"/>
              <a:ea typeface="ＭＳ ゴシック" pitchFamily="49" charset="-128"/>
            </a:rPr>
            <a:t>0</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今後も地方債の現在高及び公営企業債等繰入金見込額を抑制するとともに充当可能財源等の確保を図る。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長引く景気低迷や少子高齢化、地域の産業低迷により財政基盤が弱く、</a:t>
          </a:r>
          <a:r>
            <a:rPr kumimoji="1" lang="en-US" altLang="ja-JP" sz="1300" baseline="0">
              <a:latin typeface="ＭＳ Ｐゴシック"/>
            </a:rPr>
            <a:t>0.17</a:t>
          </a:r>
          <a:r>
            <a:rPr kumimoji="1" lang="ja-JP" altLang="en-US" sz="1300" baseline="0">
              <a:latin typeface="ＭＳ Ｐゴシック"/>
            </a:rPr>
            <a:t>と類似団体平均を下回っている。自主財源確保のため地域経済の活性化を図る施策の展開及び地方税の徴収強化等の取り組みを行うとともに、職員数の適正化や徹底した経費の削減の取り組みを通じて財政基盤の強化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119138</xdr:rowOff>
    </xdr:to>
    <xdr:cxnSp macro="">
      <xdr:nvCxnSpPr>
        <xdr:cNvPr id="69" name="直線コネクタ 68"/>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119138</xdr:rowOff>
    </xdr:from>
    <xdr:to>
      <xdr:col>6</xdr:col>
      <xdr:colOff>0</xdr:colOff>
      <xdr:row>44</xdr:row>
      <xdr:rowOff>119138</xdr:rowOff>
    </xdr:to>
    <xdr:cxnSp macro="">
      <xdr:nvCxnSpPr>
        <xdr:cNvPr id="72" name="直線コネクタ 71"/>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119138</xdr:rowOff>
    </xdr:to>
    <xdr:cxnSp macro="">
      <xdr:nvCxnSpPr>
        <xdr:cNvPr id="75" name="直線コネクタ 74"/>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119138</xdr:rowOff>
    </xdr:to>
    <xdr:cxnSp macro="">
      <xdr:nvCxnSpPr>
        <xdr:cNvPr id="78" name="直線コネクタ 77"/>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68338</xdr:rowOff>
    </xdr:from>
    <xdr:to>
      <xdr:col>6</xdr:col>
      <xdr:colOff>50800</xdr:colOff>
      <xdr:row>44</xdr:row>
      <xdr:rowOff>169938</xdr:rowOff>
    </xdr:to>
    <xdr:sp macro="" textlink="">
      <xdr:nvSpPr>
        <xdr:cNvPr id="90" name="円/楕円 89"/>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154715</xdr:rowOff>
    </xdr:from>
    <xdr:ext cx="736600" cy="259045"/>
    <xdr:sp macro="" textlink="">
      <xdr:nvSpPr>
        <xdr:cNvPr id="91" name="テキスト ボックス 90"/>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68338</xdr:rowOff>
    </xdr:from>
    <xdr:to>
      <xdr:col>4</xdr:col>
      <xdr:colOff>533400</xdr:colOff>
      <xdr:row>44</xdr:row>
      <xdr:rowOff>169938</xdr:rowOff>
    </xdr:to>
    <xdr:sp macro="" textlink="">
      <xdr:nvSpPr>
        <xdr:cNvPr id="92" name="円/楕円 91"/>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154715</xdr:rowOff>
    </xdr:from>
    <xdr:ext cx="762000" cy="259045"/>
    <xdr:sp macro="" textlink="">
      <xdr:nvSpPr>
        <xdr:cNvPr id="93" name="テキスト ボックス 92"/>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前年度比</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％減の</a:t>
          </a:r>
          <a:r>
            <a:rPr kumimoji="1" lang="en-US" altLang="ja-JP" sz="1300">
              <a:solidFill>
                <a:sysClr val="windowText" lastClr="000000"/>
              </a:solidFill>
              <a:latin typeface="ＭＳ Ｐゴシック"/>
            </a:rPr>
            <a:t>88.7</a:t>
          </a:r>
          <a:r>
            <a:rPr kumimoji="1" lang="ja-JP" altLang="en-US" sz="1300">
              <a:solidFill>
                <a:sysClr val="windowText" lastClr="000000"/>
              </a:solidFill>
              <a:latin typeface="ＭＳ Ｐゴシック"/>
            </a:rPr>
            <a:t>％となっているが、税収が少なく人件費、物件費、公債費等が多いため類似団体平均を上回っている。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人件費の削減に努めているものの扶助費の増加等が影響している。今後も少子高齢化による社会保障関連経費の増加が見込まれることから、自主財源の確保や経費削減などの行財政改革の取り組みを通じて経常収支比率の減少に努める。</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101981</xdr:rowOff>
    </xdr:from>
    <xdr:to>
      <xdr:col>7</xdr:col>
      <xdr:colOff>152400</xdr:colOff>
      <xdr:row>65</xdr:row>
      <xdr:rowOff>128524</xdr:rowOff>
    </xdr:to>
    <xdr:cxnSp macro="">
      <xdr:nvCxnSpPr>
        <xdr:cNvPr id="130" name="直線コネクタ 129"/>
        <xdr:cNvCxnSpPr/>
      </xdr:nvCxnSpPr>
      <xdr:spPr>
        <a:xfrm flipV="1">
          <a:off x="4114800" y="1124623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106807</xdr:rowOff>
    </xdr:from>
    <xdr:to>
      <xdr:col>6</xdr:col>
      <xdr:colOff>0</xdr:colOff>
      <xdr:row>65</xdr:row>
      <xdr:rowOff>128524</xdr:rowOff>
    </xdr:to>
    <xdr:cxnSp macro="">
      <xdr:nvCxnSpPr>
        <xdr:cNvPr id="133" name="直線コネクタ 132"/>
        <xdr:cNvCxnSpPr/>
      </xdr:nvCxnSpPr>
      <xdr:spPr>
        <a:xfrm>
          <a:off x="3225800" y="112510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106807</xdr:rowOff>
    </xdr:from>
    <xdr:to>
      <xdr:col>4</xdr:col>
      <xdr:colOff>482600</xdr:colOff>
      <xdr:row>65</xdr:row>
      <xdr:rowOff>157480</xdr:rowOff>
    </xdr:to>
    <xdr:cxnSp macro="">
      <xdr:nvCxnSpPr>
        <xdr:cNvPr id="136" name="直線コネクタ 135"/>
        <xdr:cNvCxnSpPr/>
      </xdr:nvCxnSpPr>
      <xdr:spPr>
        <a:xfrm flipV="1">
          <a:off x="2336800" y="1125105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157480</xdr:rowOff>
    </xdr:from>
    <xdr:to>
      <xdr:col>3</xdr:col>
      <xdr:colOff>279400</xdr:colOff>
      <xdr:row>66</xdr:row>
      <xdr:rowOff>34290</xdr:rowOff>
    </xdr:to>
    <xdr:cxnSp macro="">
      <xdr:nvCxnSpPr>
        <xdr:cNvPr id="139" name="直線コネクタ 138"/>
        <xdr:cNvCxnSpPr/>
      </xdr:nvCxnSpPr>
      <xdr:spPr>
        <a:xfrm flipV="1">
          <a:off x="1447800" y="1130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51181</xdr:rowOff>
    </xdr:from>
    <xdr:to>
      <xdr:col>7</xdr:col>
      <xdr:colOff>203200</xdr:colOff>
      <xdr:row>65</xdr:row>
      <xdr:rowOff>152781</xdr:rowOff>
    </xdr:to>
    <xdr:sp macro="" textlink="">
      <xdr:nvSpPr>
        <xdr:cNvPr id="149" name="円/楕円 148"/>
        <xdr:cNvSpPr/>
      </xdr:nvSpPr>
      <xdr:spPr>
        <a:xfrm>
          <a:off x="49022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23258</xdr:rowOff>
    </xdr:from>
    <xdr:ext cx="762000" cy="259045"/>
    <xdr:sp macro="" textlink="">
      <xdr:nvSpPr>
        <xdr:cNvPr id="150" name="財政構造の弾力性該当値テキスト"/>
        <xdr:cNvSpPr txBox="1"/>
      </xdr:nvSpPr>
      <xdr:spPr>
        <a:xfrm>
          <a:off x="5041900" y="11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77724</xdr:rowOff>
    </xdr:from>
    <xdr:to>
      <xdr:col>6</xdr:col>
      <xdr:colOff>50800</xdr:colOff>
      <xdr:row>66</xdr:row>
      <xdr:rowOff>7874</xdr:rowOff>
    </xdr:to>
    <xdr:sp macro="" textlink="">
      <xdr:nvSpPr>
        <xdr:cNvPr id="151" name="円/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56007</xdr:rowOff>
    </xdr:from>
    <xdr:to>
      <xdr:col>4</xdr:col>
      <xdr:colOff>533400</xdr:colOff>
      <xdr:row>65</xdr:row>
      <xdr:rowOff>157607</xdr:rowOff>
    </xdr:to>
    <xdr:sp macro="" textlink="">
      <xdr:nvSpPr>
        <xdr:cNvPr id="153" name="円/楕円 152"/>
        <xdr:cNvSpPr/>
      </xdr:nvSpPr>
      <xdr:spPr>
        <a:xfrm>
          <a:off x="3175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142384</xdr:rowOff>
    </xdr:from>
    <xdr:ext cx="762000" cy="259045"/>
    <xdr:sp macro="" textlink="">
      <xdr:nvSpPr>
        <xdr:cNvPr id="154" name="テキスト ボックス 153"/>
        <xdr:cNvSpPr txBox="1"/>
      </xdr:nvSpPr>
      <xdr:spPr>
        <a:xfrm>
          <a:off x="2844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5" name="円/楕円 154"/>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6" name="テキスト ボックス 155"/>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7" name="円/楕円 156"/>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8" name="テキスト ボックス 157"/>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[245,440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類似団体平均より決算額が高いのは、人件費、物件費が主な要因となっている。</a:t>
          </a:r>
          <a:endParaRPr kumimoji="1" lang="en-US" altLang="ja-JP" sz="1300">
            <a:latin typeface="ＭＳ Ｐゴシック"/>
          </a:endParaRPr>
        </a:p>
        <a:p>
          <a:r>
            <a:rPr kumimoji="1" lang="ja-JP" altLang="en-US" sz="1300">
              <a:latin typeface="ＭＳ Ｐゴシック"/>
            </a:rPr>
            <a:t>　近年は上昇傾向にあるので、より効果的・効率的にサービスを提供するため事務事業の点検を行い、事務事業と職員体制の見直しを常に図る。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129369</xdr:rowOff>
    </xdr:from>
    <xdr:to>
      <xdr:col>7</xdr:col>
      <xdr:colOff>152400</xdr:colOff>
      <xdr:row>83</xdr:row>
      <xdr:rowOff>155228</xdr:rowOff>
    </xdr:to>
    <xdr:cxnSp macro="">
      <xdr:nvCxnSpPr>
        <xdr:cNvPr id="193" name="直線コネクタ 192"/>
        <xdr:cNvCxnSpPr/>
      </xdr:nvCxnSpPr>
      <xdr:spPr>
        <a:xfrm>
          <a:off x="4114800" y="14359719"/>
          <a:ext cx="8382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90801</xdr:rowOff>
    </xdr:from>
    <xdr:to>
      <xdr:col>6</xdr:col>
      <xdr:colOff>0</xdr:colOff>
      <xdr:row>83</xdr:row>
      <xdr:rowOff>129369</xdr:rowOff>
    </xdr:to>
    <xdr:cxnSp macro="">
      <xdr:nvCxnSpPr>
        <xdr:cNvPr id="196" name="直線コネクタ 195"/>
        <xdr:cNvCxnSpPr/>
      </xdr:nvCxnSpPr>
      <xdr:spPr>
        <a:xfrm>
          <a:off x="3225800" y="14321151"/>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90801</xdr:rowOff>
    </xdr:from>
    <xdr:to>
      <xdr:col>4</xdr:col>
      <xdr:colOff>482600</xdr:colOff>
      <xdr:row>83</xdr:row>
      <xdr:rowOff>148641</xdr:rowOff>
    </xdr:to>
    <xdr:cxnSp macro="">
      <xdr:nvCxnSpPr>
        <xdr:cNvPr id="199" name="直線コネクタ 198"/>
        <xdr:cNvCxnSpPr/>
      </xdr:nvCxnSpPr>
      <xdr:spPr>
        <a:xfrm flipV="1">
          <a:off x="2336800" y="14321151"/>
          <a:ext cx="889000" cy="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148641</xdr:rowOff>
    </xdr:from>
    <xdr:to>
      <xdr:col>3</xdr:col>
      <xdr:colOff>279400</xdr:colOff>
      <xdr:row>83</xdr:row>
      <xdr:rowOff>161212</xdr:rowOff>
    </xdr:to>
    <xdr:cxnSp macro="">
      <xdr:nvCxnSpPr>
        <xdr:cNvPr id="202" name="直線コネクタ 201"/>
        <xdr:cNvCxnSpPr/>
      </xdr:nvCxnSpPr>
      <xdr:spPr>
        <a:xfrm flipV="1">
          <a:off x="1447800" y="14378991"/>
          <a:ext cx="8890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104428</xdr:rowOff>
    </xdr:from>
    <xdr:to>
      <xdr:col>7</xdr:col>
      <xdr:colOff>203200</xdr:colOff>
      <xdr:row>84</xdr:row>
      <xdr:rowOff>34578</xdr:rowOff>
    </xdr:to>
    <xdr:sp macro="" textlink="">
      <xdr:nvSpPr>
        <xdr:cNvPr id="212" name="円/楕円 211"/>
        <xdr:cNvSpPr/>
      </xdr:nvSpPr>
      <xdr:spPr>
        <a:xfrm>
          <a:off x="4902200" y="143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76505</xdr:rowOff>
    </xdr:from>
    <xdr:ext cx="762000" cy="259045"/>
    <xdr:sp macro="" textlink="">
      <xdr:nvSpPr>
        <xdr:cNvPr id="213" name="人件費・物件費等の状況該当値テキスト"/>
        <xdr:cNvSpPr txBox="1"/>
      </xdr:nvSpPr>
      <xdr:spPr>
        <a:xfrm>
          <a:off x="5041900" y="1430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245,440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78569</xdr:rowOff>
    </xdr:from>
    <xdr:to>
      <xdr:col>6</xdr:col>
      <xdr:colOff>50800</xdr:colOff>
      <xdr:row>84</xdr:row>
      <xdr:rowOff>8719</xdr:rowOff>
    </xdr:to>
    <xdr:sp macro="" textlink="">
      <xdr:nvSpPr>
        <xdr:cNvPr id="214" name="円/楕円 213"/>
        <xdr:cNvSpPr/>
      </xdr:nvSpPr>
      <xdr:spPr>
        <a:xfrm>
          <a:off x="4064000" y="143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164946</xdr:rowOff>
    </xdr:from>
    <xdr:ext cx="736600" cy="259045"/>
    <xdr:sp macro="" textlink="">
      <xdr:nvSpPr>
        <xdr:cNvPr id="215" name="テキスト ボックス 214"/>
        <xdr:cNvSpPr txBox="1"/>
      </xdr:nvSpPr>
      <xdr:spPr>
        <a:xfrm>
          <a:off x="3733800" y="1439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40001</xdr:rowOff>
    </xdr:from>
    <xdr:to>
      <xdr:col>4</xdr:col>
      <xdr:colOff>533400</xdr:colOff>
      <xdr:row>83</xdr:row>
      <xdr:rowOff>141601</xdr:rowOff>
    </xdr:to>
    <xdr:sp macro="" textlink="">
      <xdr:nvSpPr>
        <xdr:cNvPr id="216" name="円/楕円 215"/>
        <xdr:cNvSpPr/>
      </xdr:nvSpPr>
      <xdr:spPr>
        <a:xfrm>
          <a:off x="3175000" y="14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126378</xdr:rowOff>
    </xdr:from>
    <xdr:ext cx="762000" cy="259045"/>
    <xdr:sp macro="" textlink="">
      <xdr:nvSpPr>
        <xdr:cNvPr id="217" name="テキスト ボックス 216"/>
        <xdr:cNvSpPr txBox="1"/>
      </xdr:nvSpPr>
      <xdr:spPr>
        <a:xfrm>
          <a:off x="2844800" y="143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97841</xdr:rowOff>
    </xdr:from>
    <xdr:to>
      <xdr:col>3</xdr:col>
      <xdr:colOff>330200</xdr:colOff>
      <xdr:row>84</xdr:row>
      <xdr:rowOff>27991</xdr:rowOff>
    </xdr:to>
    <xdr:sp macro="" textlink="">
      <xdr:nvSpPr>
        <xdr:cNvPr id="218" name="円/楕円 217"/>
        <xdr:cNvSpPr/>
      </xdr:nvSpPr>
      <xdr:spPr>
        <a:xfrm>
          <a:off x="2286000" y="143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12768</xdr:rowOff>
    </xdr:from>
    <xdr:ext cx="762000" cy="259045"/>
    <xdr:sp macro="" textlink="">
      <xdr:nvSpPr>
        <xdr:cNvPr id="219" name="テキスト ボックス 218"/>
        <xdr:cNvSpPr txBox="1"/>
      </xdr:nvSpPr>
      <xdr:spPr>
        <a:xfrm>
          <a:off x="1955800" y="144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110412</xdr:rowOff>
    </xdr:from>
    <xdr:to>
      <xdr:col>2</xdr:col>
      <xdr:colOff>127000</xdr:colOff>
      <xdr:row>84</xdr:row>
      <xdr:rowOff>40562</xdr:rowOff>
    </xdr:to>
    <xdr:sp macro="" textlink="">
      <xdr:nvSpPr>
        <xdr:cNvPr id="220" name="円/楕円 219"/>
        <xdr:cNvSpPr/>
      </xdr:nvSpPr>
      <xdr:spPr>
        <a:xfrm>
          <a:off x="1397000" y="143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25339</xdr:rowOff>
    </xdr:from>
    <xdr:ext cx="762000" cy="259045"/>
    <xdr:sp macro="" textlink="">
      <xdr:nvSpPr>
        <xdr:cNvPr id="221" name="テキスト ボックス 220"/>
        <xdr:cNvSpPr txBox="1"/>
      </xdr:nvSpPr>
      <xdr:spPr>
        <a:xfrm>
          <a:off x="1066800" y="1442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95.2</a:t>
          </a:r>
          <a:r>
            <a:rPr kumimoji="1" lang="ja-JP" altLang="en-US" sz="1300">
              <a:latin typeface="ＭＳ Ｐゴシック"/>
            </a:rPr>
            <a:t>となっているが類似団体平均を上回っているため、職員数の適正化等を図りながら、人事院勧告に準拠する中で適正な給与水準に努める。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71966</xdr:rowOff>
    </xdr:to>
    <xdr:cxnSp macro="">
      <xdr:nvCxnSpPr>
        <xdr:cNvPr id="255" name="直線コネクタ 254"/>
        <xdr:cNvCxnSpPr/>
      </xdr:nvCxnSpPr>
      <xdr:spPr>
        <a:xfrm flipV="1">
          <a:off x="16179800" y="1462108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71966</xdr:rowOff>
    </xdr:to>
    <xdr:cxnSp macro="">
      <xdr:nvCxnSpPr>
        <xdr:cNvPr id="258" name="直線コネクタ 257"/>
        <xdr:cNvCxnSpPr/>
      </xdr:nvCxnSpPr>
      <xdr:spPr>
        <a:xfrm>
          <a:off x="15290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72389</xdr:rowOff>
    </xdr:to>
    <xdr:cxnSp macro="">
      <xdr:nvCxnSpPr>
        <xdr:cNvPr id="261" name="直線コネクタ 260"/>
        <xdr:cNvCxnSpPr/>
      </xdr:nvCxnSpPr>
      <xdr:spPr>
        <a:xfrm flipV="1">
          <a:off x="14401800" y="1452456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112607</xdr:rowOff>
    </xdr:to>
    <xdr:cxnSp macro="">
      <xdr:nvCxnSpPr>
        <xdr:cNvPr id="264" name="直線コネクタ 263"/>
        <xdr:cNvCxnSpPr/>
      </xdr:nvCxnSpPr>
      <xdr:spPr>
        <a:xfrm flipV="1">
          <a:off x="13512800" y="151599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5"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6" name="円/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7" name="テキスト ボックス 276"/>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8" name="円/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0" name="円/楕円 27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81" name="テキスト ボックス 280"/>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2" name="円/楕円 281"/>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3" name="テキスト ボックス 282"/>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類似団体平均を上回っているため、定員適正化計画（Ｈ</a:t>
          </a:r>
          <a:r>
            <a:rPr kumimoji="1" lang="en-US" altLang="ja-JP" sz="1300">
              <a:latin typeface="ＭＳ Ｐゴシック"/>
            </a:rPr>
            <a:t>27</a:t>
          </a:r>
          <a:r>
            <a:rPr kumimoji="1" lang="ja-JP" altLang="en-US" sz="1300">
              <a:latin typeface="ＭＳ Ｐゴシック"/>
            </a:rPr>
            <a:t>～Ｈ</a:t>
          </a:r>
          <a:r>
            <a:rPr kumimoji="1" lang="en-US" altLang="ja-JP" sz="1300">
              <a:latin typeface="ＭＳ Ｐゴシック"/>
            </a:rPr>
            <a:t>36</a:t>
          </a:r>
          <a:r>
            <a:rPr kumimoji="1" lang="ja-JP" altLang="en-US" sz="1300">
              <a:latin typeface="ＭＳ Ｐゴシック"/>
            </a:rPr>
            <a:t>）に基づき適正な定員管理を推進し効果的・効率的にサービスを提供するため職員体制等の見直しを常に図る。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99949</xdr:rowOff>
    </xdr:from>
    <xdr:to>
      <xdr:col>24</xdr:col>
      <xdr:colOff>558800</xdr:colOff>
      <xdr:row>62</xdr:row>
      <xdr:rowOff>135340</xdr:rowOff>
    </xdr:to>
    <xdr:cxnSp macro="">
      <xdr:nvCxnSpPr>
        <xdr:cNvPr id="318" name="直線コネクタ 317"/>
        <xdr:cNvCxnSpPr/>
      </xdr:nvCxnSpPr>
      <xdr:spPr>
        <a:xfrm>
          <a:off x="16179800" y="10729849"/>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62145</xdr:rowOff>
    </xdr:from>
    <xdr:to>
      <xdr:col>23</xdr:col>
      <xdr:colOff>406400</xdr:colOff>
      <xdr:row>62</xdr:row>
      <xdr:rowOff>99949</xdr:rowOff>
    </xdr:to>
    <xdr:cxnSp macro="">
      <xdr:nvCxnSpPr>
        <xdr:cNvPr id="321" name="直線コネクタ 320"/>
        <xdr:cNvCxnSpPr/>
      </xdr:nvCxnSpPr>
      <xdr:spPr>
        <a:xfrm>
          <a:off x="15290800" y="1069204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62145</xdr:rowOff>
    </xdr:from>
    <xdr:to>
      <xdr:col>22</xdr:col>
      <xdr:colOff>203200</xdr:colOff>
      <xdr:row>62</xdr:row>
      <xdr:rowOff>85471</xdr:rowOff>
    </xdr:to>
    <xdr:cxnSp macro="">
      <xdr:nvCxnSpPr>
        <xdr:cNvPr id="324" name="直線コネクタ 323"/>
        <xdr:cNvCxnSpPr/>
      </xdr:nvCxnSpPr>
      <xdr:spPr>
        <a:xfrm flipV="1">
          <a:off x="14401800" y="1069204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85471</xdr:rowOff>
    </xdr:from>
    <xdr:to>
      <xdr:col>21</xdr:col>
      <xdr:colOff>0</xdr:colOff>
      <xdr:row>62</xdr:row>
      <xdr:rowOff>105580</xdr:rowOff>
    </xdr:to>
    <xdr:cxnSp macro="">
      <xdr:nvCxnSpPr>
        <xdr:cNvPr id="327" name="直線コネクタ 326"/>
        <xdr:cNvCxnSpPr/>
      </xdr:nvCxnSpPr>
      <xdr:spPr>
        <a:xfrm flipV="1">
          <a:off x="13512800" y="107153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84540</xdr:rowOff>
    </xdr:from>
    <xdr:to>
      <xdr:col>24</xdr:col>
      <xdr:colOff>609600</xdr:colOff>
      <xdr:row>63</xdr:row>
      <xdr:rowOff>14690</xdr:rowOff>
    </xdr:to>
    <xdr:sp macro="" textlink="">
      <xdr:nvSpPr>
        <xdr:cNvPr id="337" name="円/楕円 336"/>
        <xdr:cNvSpPr/>
      </xdr:nvSpPr>
      <xdr:spPr>
        <a:xfrm>
          <a:off x="169672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56617</xdr:rowOff>
    </xdr:from>
    <xdr:ext cx="762000" cy="259045"/>
    <xdr:sp macro="" textlink="">
      <xdr:nvSpPr>
        <xdr:cNvPr id="338" name="定員管理の状況該当値テキスト"/>
        <xdr:cNvSpPr txBox="1"/>
      </xdr:nvSpPr>
      <xdr:spPr>
        <a:xfrm>
          <a:off x="17106900" y="1068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49149</xdr:rowOff>
    </xdr:from>
    <xdr:to>
      <xdr:col>23</xdr:col>
      <xdr:colOff>457200</xdr:colOff>
      <xdr:row>62</xdr:row>
      <xdr:rowOff>150749</xdr:rowOff>
    </xdr:to>
    <xdr:sp macro="" textlink="">
      <xdr:nvSpPr>
        <xdr:cNvPr id="339" name="円/楕円 338"/>
        <xdr:cNvSpPr/>
      </xdr:nvSpPr>
      <xdr:spPr>
        <a:xfrm>
          <a:off x="16129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135526</xdr:rowOff>
    </xdr:from>
    <xdr:ext cx="736600" cy="259045"/>
    <xdr:sp macro="" textlink="">
      <xdr:nvSpPr>
        <xdr:cNvPr id="340" name="テキスト ボックス 339"/>
        <xdr:cNvSpPr txBox="1"/>
      </xdr:nvSpPr>
      <xdr:spPr>
        <a:xfrm>
          <a:off x="15798800" y="1076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11345</xdr:rowOff>
    </xdr:from>
    <xdr:to>
      <xdr:col>22</xdr:col>
      <xdr:colOff>254000</xdr:colOff>
      <xdr:row>62</xdr:row>
      <xdr:rowOff>112945</xdr:rowOff>
    </xdr:to>
    <xdr:sp macro="" textlink="">
      <xdr:nvSpPr>
        <xdr:cNvPr id="341" name="円/楕円 340"/>
        <xdr:cNvSpPr/>
      </xdr:nvSpPr>
      <xdr:spPr>
        <a:xfrm>
          <a:off x="15240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97722</xdr:rowOff>
    </xdr:from>
    <xdr:ext cx="762000" cy="259045"/>
    <xdr:sp macro="" textlink="">
      <xdr:nvSpPr>
        <xdr:cNvPr id="342" name="テキスト ボックス 341"/>
        <xdr:cNvSpPr txBox="1"/>
      </xdr:nvSpPr>
      <xdr:spPr>
        <a:xfrm>
          <a:off x="14909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34671</xdr:rowOff>
    </xdr:from>
    <xdr:to>
      <xdr:col>21</xdr:col>
      <xdr:colOff>50800</xdr:colOff>
      <xdr:row>62</xdr:row>
      <xdr:rowOff>136271</xdr:rowOff>
    </xdr:to>
    <xdr:sp macro="" textlink="">
      <xdr:nvSpPr>
        <xdr:cNvPr id="343" name="円/楕円 342"/>
        <xdr:cNvSpPr/>
      </xdr:nvSpPr>
      <xdr:spPr>
        <a:xfrm>
          <a:off x="14351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121048</xdr:rowOff>
    </xdr:from>
    <xdr:ext cx="762000" cy="259045"/>
    <xdr:sp macro="" textlink="">
      <xdr:nvSpPr>
        <xdr:cNvPr id="344" name="テキスト ボックス 343"/>
        <xdr:cNvSpPr txBox="1"/>
      </xdr:nvSpPr>
      <xdr:spPr>
        <a:xfrm>
          <a:off x="14020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54780</xdr:rowOff>
    </xdr:from>
    <xdr:to>
      <xdr:col>19</xdr:col>
      <xdr:colOff>533400</xdr:colOff>
      <xdr:row>62</xdr:row>
      <xdr:rowOff>156380</xdr:rowOff>
    </xdr:to>
    <xdr:sp macro="" textlink="">
      <xdr:nvSpPr>
        <xdr:cNvPr id="345" name="円/楕円 344"/>
        <xdr:cNvSpPr/>
      </xdr:nvSpPr>
      <xdr:spPr>
        <a:xfrm>
          <a:off x="134620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141157</xdr:rowOff>
    </xdr:from>
    <xdr:ext cx="762000" cy="259045"/>
    <xdr:sp macro="" textlink="">
      <xdr:nvSpPr>
        <xdr:cNvPr id="346" name="テキスト ボックス 345"/>
        <xdr:cNvSpPr txBox="1"/>
      </xdr:nvSpPr>
      <xdr:spPr>
        <a:xfrm>
          <a:off x="13131800" y="107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11.2</a:t>
          </a:r>
          <a:r>
            <a:rPr kumimoji="1" lang="ja-JP" altLang="en-US" sz="1300">
              <a:latin typeface="ＭＳ Ｐゴシック"/>
            </a:rPr>
            <a:t>％→</a:t>
          </a:r>
          <a:r>
            <a:rPr kumimoji="1" lang="en-US" altLang="ja-JP" sz="1300">
              <a:latin typeface="ＭＳ Ｐゴシック"/>
            </a:rPr>
            <a:t>10.3</a:t>
          </a:r>
          <a:r>
            <a:rPr kumimoji="1" lang="ja-JP" altLang="en-US" sz="1300">
              <a:latin typeface="ＭＳ Ｐゴシック"/>
            </a:rPr>
            <a:t>％となり前年度比</a:t>
          </a:r>
          <a:r>
            <a:rPr kumimoji="1" lang="en-US" altLang="ja-JP" sz="1300">
              <a:latin typeface="ＭＳ Ｐゴシック"/>
            </a:rPr>
            <a:t>0.9</a:t>
          </a:r>
          <a:r>
            <a:rPr kumimoji="1" lang="ja-JP" altLang="en-US" sz="1300">
              <a:latin typeface="ＭＳ Ｐゴシック"/>
            </a:rPr>
            <a:t>％減となっているが、類似団体平均を上回っているため、引き続き地方債残高の縮減と、過疎債や辺地債といった有利な起債の活用を図り更なる改善に努める。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141224</xdr:rowOff>
    </xdr:to>
    <xdr:cxnSp macro="">
      <xdr:nvCxnSpPr>
        <xdr:cNvPr id="378" name="直線コネクタ 377"/>
        <xdr:cNvCxnSpPr/>
      </xdr:nvCxnSpPr>
      <xdr:spPr>
        <a:xfrm flipV="1">
          <a:off x="16179800" y="72552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46990</xdr:rowOff>
    </xdr:to>
    <xdr:cxnSp macro="">
      <xdr:nvCxnSpPr>
        <xdr:cNvPr id="381" name="直線コネクタ 380"/>
        <xdr:cNvCxnSpPr/>
      </xdr:nvCxnSpPr>
      <xdr:spPr>
        <a:xfrm flipV="1">
          <a:off x="15290800" y="734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44</xdr:row>
      <xdr:rowOff>10668</xdr:rowOff>
    </xdr:to>
    <xdr:cxnSp macro="">
      <xdr:nvCxnSpPr>
        <xdr:cNvPr id="384" name="直線コネクタ 383"/>
        <xdr:cNvCxnSpPr/>
      </xdr:nvCxnSpPr>
      <xdr:spPr>
        <a:xfrm flipV="1">
          <a:off x="14401800" y="74193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10668</xdr:rowOff>
    </xdr:from>
    <xdr:to>
      <xdr:col>21</xdr:col>
      <xdr:colOff>0</xdr:colOff>
      <xdr:row>44</xdr:row>
      <xdr:rowOff>10668</xdr:rowOff>
    </xdr:to>
    <xdr:cxnSp macro="">
      <xdr:nvCxnSpPr>
        <xdr:cNvPr id="387" name="直線コネクタ 386"/>
        <xdr:cNvCxnSpPr/>
      </xdr:nvCxnSpPr>
      <xdr:spPr>
        <a:xfrm>
          <a:off x="13512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7" name="円/楕円 396"/>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8"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399" name="円/楕円 398"/>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0" name="テキスト ボックス 399"/>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1" name="円/楕円 400"/>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2" name="テキスト ボックス 401"/>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131318</xdr:rowOff>
    </xdr:from>
    <xdr:to>
      <xdr:col>21</xdr:col>
      <xdr:colOff>50800</xdr:colOff>
      <xdr:row>44</xdr:row>
      <xdr:rowOff>61468</xdr:rowOff>
    </xdr:to>
    <xdr:sp macro="" textlink="">
      <xdr:nvSpPr>
        <xdr:cNvPr id="403" name="円/楕円 402"/>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46245</xdr:rowOff>
    </xdr:from>
    <xdr:ext cx="762000" cy="259045"/>
    <xdr:sp macro="" textlink="">
      <xdr:nvSpPr>
        <xdr:cNvPr id="404" name="テキスト ボックス 403"/>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05" name="円/楕円 404"/>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06" name="テキスト ボックス 405"/>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年度においては充当可能財等の増加により将来負担比率は</a:t>
          </a:r>
          <a:r>
            <a:rPr kumimoji="1" lang="en-US" altLang="ja-JP" sz="1300">
              <a:solidFill>
                <a:sysClr val="windowText" lastClr="000000"/>
              </a:solidFill>
              <a:latin typeface="ＭＳ Ｐゴシック"/>
            </a:rPr>
            <a:t>0.0</a:t>
          </a:r>
          <a:r>
            <a:rPr kumimoji="1" lang="ja-JP" altLang="en-US" sz="1300">
              <a:solidFill>
                <a:sysClr val="windowText" lastClr="000000"/>
              </a:solidFill>
              <a:latin typeface="ＭＳ Ｐゴシック"/>
            </a:rPr>
            <a:t>％となった。今後も地方債残高の縮減を図り、財政の健全化を図る。</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62290</xdr:rowOff>
    </xdr:from>
    <xdr:to>
      <xdr:col>23</xdr:col>
      <xdr:colOff>406400</xdr:colOff>
      <xdr:row>14</xdr:row>
      <xdr:rowOff>69185</xdr:rowOff>
    </xdr:to>
    <xdr:cxnSp macro="">
      <xdr:nvCxnSpPr>
        <xdr:cNvPr id="442" name="直線コネクタ 441"/>
        <xdr:cNvCxnSpPr/>
      </xdr:nvCxnSpPr>
      <xdr:spPr>
        <a:xfrm>
          <a:off x="15290800" y="246259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62290</xdr:rowOff>
    </xdr:from>
    <xdr:to>
      <xdr:col>22</xdr:col>
      <xdr:colOff>203200</xdr:colOff>
      <xdr:row>14</xdr:row>
      <xdr:rowOff>124339</xdr:rowOff>
    </xdr:to>
    <xdr:cxnSp macro="">
      <xdr:nvCxnSpPr>
        <xdr:cNvPr id="445" name="直線コネクタ 444"/>
        <xdr:cNvCxnSpPr/>
      </xdr:nvCxnSpPr>
      <xdr:spPr>
        <a:xfrm flipV="1">
          <a:off x="14401800" y="246259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154171</xdr:rowOff>
    </xdr:from>
    <xdr:ext cx="736600" cy="259045"/>
    <xdr:sp macro="" textlink="">
      <xdr:nvSpPr>
        <xdr:cNvPr id="447" name="テキスト ボックス 446"/>
        <xdr:cNvSpPr txBox="1"/>
      </xdr:nvSpPr>
      <xdr:spPr>
        <a:xfrm>
          <a:off x="15798800" y="255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124339</xdr:rowOff>
    </xdr:from>
    <xdr:to>
      <xdr:col>21</xdr:col>
      <xdr:colOff>0</xdr:colOff>
      <xdr:row>14</xdr:row>
      <xdr:rowOff>126637</xdr:rowOff>
    </xdr:to>
    <xdr:cxnSp macro="">
      <xdr:nvCxnSpPr>
        <xdr:cNvPr id="448" name="直線コネクタ 447"/>
        <xdr:cNvCxnSpPr/>
      </xdr:nvCxnSpPr>
      <xdr:spPr>
        <a:xfrm flipV="1">
          <a:off x="13512800" y="252463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12596</xdr:rowOff>
    </xdr:from>
    <xdr:ext cx="762000" cy="259045"/>
    <xdr:sp macro="" textlink="">
      <xdr:nvSpPr>
        <xdr:cNvPr id="450" name="テキスト ボックス 449"/>
        <xdr:cNvSpPr txBox="1"/>
      </xdr:nvSpPr>
      <xdr:spPr>
        <a:xfrm>
          <a:off x="14909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51" name="フローチャート : 判断 450"/>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52" name="テキスト ボックス 451"/>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3" name="フローチャート : 判断 452"/>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4" name="テキスト ボックス 453"/>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18385</xdr:rowOff>
    </xdr:from>
    <xdr:to>
      <xdr:col>23</xdr:col>
      <xdr:colOff>457200</xdr:colOff>
      <xdr:row>14</xdr:row>
      <xdr:rowOff>119985</xdr:rowOff>
    </xdr:to>
    <xdr:sp macro="" textlink="">
      <xdr:nvSpPr>
        <xdr:cNvPr id="460" name="円/楕円 459"/>
        <xdr:cNvSpPr/>
      </xdr:nvSpPr>
      <xdr:spPr>
        <a:xfrm>
          <a:off x="16129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130162</xdr:rowOff>
    </xdr:from>
    <xdr:ext cx="736600" cy="259045"/>
    <xdr:sp macro="" textlink="">
      <xdr:nvSpPr>
        <xdr:cNvPr id="461" name="テキスト ボックス 460"/>
        <xdr:cNvSpPr txBox="1"/>
      </xdr:nvSpPr>
      <xdr:spPr>
        <a:xfrm>
          <a:off x="15798800" y="218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11490</xdr:rowOff>
    </xdr:from>
    <xdr:to>
      <xdr:col>22</xdr:col>
      <xdr:colOff>254000</xdr:colOff>
      <xdr:row>14</xdr:row>
      <xdr:rowOff>113090</xdr:rowOff>
    </xdr:to>
    <xdr:sp macro="" textlink="">
      <xdr:nvSpPr>
        <xdr:cNvPr id="462" name="円/楕円 461"/>
        <xdr:cNvSpPr/>
      </xdr:nvSpPr>
      <xdr:spPr>
        <a:xfrm>
          <a:off x="152400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123267</xdr:rowOff>
    </xdr:from>
    <xdr:ext cx="762000" cy="259045"/>
    <xdr:sp macro="" textlink="">
      <xdr:nvSpPr>
        <xdr:cNvPr id="463" name="テキスト ボックス 462"/>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73539</xdr:rowOff>
    </xdr:from>
    <xdr:to>
      <xdr:col>21</xdr:col>
      <xdr:colOff>50800</xdr:colOff>
      <xdr:row>15</xdr:row>
      <xdr:rowOff>3689</xdr:rowOff>
    </xdr:to>
    <xdr:sp macro="" textlink="">
      <xdr:nvSpPr>
        <xdr:cNvPr id="464" name="円/楕円 463"/>
        <xdr:cNvSpPr/>
      </xdr:nvSpPr>
      <xdr:spPr>
        <a:xfrm>
          <a:off x="14351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13866</xdr:rowOff>
    </xdr:from>
    <xdr:ext cx="762000" cy="259045"/>
    <xdr:sp macro="" textlink="">
      <xdr:nvSpPr>
        <xdr:cNvPr id="465" name="テキスト ボックス 464"/>
        <xdr:cNvSpPr txBox="1"/>
      </xdr:nvSpPr>
      <xdr:spPr>
        <a:xfrm>
          <a:off x="14020800" y="22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75837</xdr:rowOff>
    </xdr:from>
    <xdr:to>
      <xdr:col>19</xdr:col>
      <xdr:colOff>533400</xdr:colOff>
      <xdr:row>15</xdr:row>
      <xdr:rowOff>5987</xdr:rowOff>
    </xdr:to>
    <xdr:sp macro="" textlink="">
      <xdr:nvSpPr>
        <xdr:cNvPr id="466" name="円/楕円 465"/>
        <xdr:cNvSpPr/>
      </xdr:nvSpPr>
      <xdr:spPr>
        <a:xfrm>
          <a:off x="13462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16164</xdr:rowOff>
    </xdr:from>
    <xdr:ext cx="762000" cy="259045"/>
    <xdr:sp macro="" textlink="">
      <xdr:nvSpPr>
        <xdr:cNvPr id="467" name="テキスト ボックス 466"/>
        <xdr:cNvSpPr txBox="1"/>
      </xdr:nvSpPr>
      <xdr:spPr>
        <a:xfrm>
          <a:off x="13131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前年度比</a:t>
          </a:r>
          <a:r>
            <a:rPr kumimoji="1" lang="en-US" altLang="ja-JP" sz="1300" baseline="0">
              <a:latin typeface="ＭＳ Ｐゴシック"/>
            </a:rPr>
            <a:t>0.4</a:t>
          </a:r>
          <a:r>
            <a:rPr kumimoji="1" lang="ja-JP" altLang="en-US" sz="1300" baseline="0">
              <a:latin typeface="ＭＳ Ｐゴシック"/>
            </a:rPr>
            <a:t>％減の</a:t>
          </a:r>
          <a:r>
            <a:rPr kumimoji="1" lang="en-US" altLang="ja-JP" sz="1300" baseline="0">
              <a:latin typeface="ＭＳ Ｐゴシック"/>
            </a:rPr>
            <a:t>24.4</a:t>
          </a:r>
          <a:r>
            <a:rPr kumimoji="1" lang="ja-JP" altLang="en-US" sz="1300" baseline="0">
              <a:latin typeface="ＭＳ Ｐゴシック"/>
            </a:rPr>
            <a:t>％となっており、類似団体平均を下回っている。今後も職員数の適正化等により人件費の抑制に努める。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60706</xdr:rowOff>
    </xdr:to>
    <xdr:cxnSp macro="">
      <xdr:nvCxnSpPr>
        <xdr:cNvPr id="64" name="直線コネクタ 63"/>
        <xdr:cNvCxnSpPr/>
      </xdr:nvCxnSpPr>
      <xdr:spPr>
        <a:xfrm flipV="1">
          <a:off x="3987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60706</xdr:rowOff>
    </xdr:to>
    <xdr:cxnSp macro="">
      <xdr:nvCxnSpPr>
        <xdr:cNvPr id="67" name="直線コネクタ 66"/>
        <xdr:cNvCxnSpPr/>
      </xdr:nvCxnSpPr>
      <xdr:spPr>
        <a:xfrm>
          <a:off x="3098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97282</xdr:rowOff>
    </xdr:to>
    <xdr:cxnSp macro="">
      <xdr:nvCxnSpPr>
        <xdr:cNvPr id="70" name="直線コネクタ 69"/>
        <xdr:cNvCxnSpPr/>
      </xdr:nvCxnSpPr>
      <xdr:spPr>
        <a:xfrm flipV="1">
          <a:off x="2209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38</xdr:row>
      <xdr:rowOff>3556</xdr:rowOff>
    </xdr:to>
    <xdr:cxnSp macro="">
      <xdr:nvCxnSpPr>
        <xdr:cNvPr id="73" name="直線コネクタ 72"/>
        <xdr:cNvCxnSpPr/>
      </xdr:nvCxnSpPr>
      <xdr:spPr>
        <a:xfrm flipV="1">
          <a:off x="1320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8145</xdr:rowOff>
    </xdr:from>
    <xdr:ext cx="762000" cy="259045"/>
    <xdr:sp macro="" textlink="">
      <xdr:nvSpPr>
        <xdr:cNvPr id="84" name="人件費該当値テキスト"/>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5" name="円/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0.8</a:t>
          </a:r>
          <a:r>
            <a:rPr kumimoji="1" lang="ja-JP" altLang="en-US" sz="1300">
              <a:latin typeface="ＭＳ Ｐゴシック"/>
            </a:rPr>
            <a:t>％減となっており、類似団体平均と同水準となっている。今後も事務事業の見直しを常に行い、各種経費の削減に努める。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8890</xdr:rowOff>
    </xdr:to>
    <xdr:cxnSp macro="">
      <xdr:nvCxnSpPr>
        <xdr:cNvPr id="125" name="直線コネクタ 124"/>
        <xdr:cNvCxnSpPr/>
      </xdr:nvCxnSpPr>
      <xdr:spPr>
        <a:xfrm flipV="1">
          <a:off x="15671800" y="2862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31750</xdr:rowOff>
    </xdr:to>
    <xdr:cxnSp macro="">
      <xdr:nvCxnSpPr>
        <xdr:cNvPr id="128" name="直線コネクタ 127"/>
        <xdr:cNvCxnSpPr/>
      </xdr:nvCxnSpPr>
      <xdr:spPr>
        <a:xfrm flipV="1">
          <a:off x="14782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31750</xdr:rowOff>
    </xdr:to>
    <xdr:cxnSp macro="">
      <xdr:nvCxnSpPr>
        <xdr:cNvPr id="131" name="直線コネクタ 130"/>
        <xdr:cNvCxnSpPr/>
      </xdr:nvCxnSpPr>
      <xdr:spPr>
        <a:xfrm>
          <a:off x="13893800" y="291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17</xdr:row>
      <xdr:rowOff>1270</xdr:rowOff>
    </xdr:to>
    <xdr:cxnSp macro="">
      <xdr:nvCxnSpPr>
        <xdr:cNvPr id="134" name="直線コネクタ 133"/>
        <xdr:cNvCxnSpPr/>
      </xdr:nvCxnSpPr>
      <xdr:spPr>
        <a:xfrm>
          <a:off x="13004800" y="2740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0.1%</a:t>
          </a:r>
          <a:r>
            <a:rPr kumimoji="1" lang="ja-JP" altLang="en-US" sz="1300">
              <a:latin typeface="ＭＳ Ｐゴシック"/>
            </a:rPr>
            <a:t>増となり類似団体平均を上回り、上昇傾向にある。これは、福祉関係経費等の増加が影響している。</a:t>
          </a:r>
          <a:endParaRPr kumimoji="1" lang="en-US" altLang="ja-JP" sz="1300">
            <a:latin typeface="ＭＳ Ｐゴシック"/>
          </a:endParaRPr>
        </a:p>
        <a:p>
          <a:r>
            <a:rPr kumimoji="1" lang="ja-JP" altLang="en-US" sz="1300">
              <a:latin typeface="ＭＳ Ｐゴシック"/>
            </a:rPr>
            <a:t>　今後は、社会福祉制度の適正な運用を図り、町単独事業については費用対効果等を検証し、見直しなどを行い扶助費の抑制に努める。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146050</xdr:rowOff>
    </xdr:to>
    <xdr:cxnSp macro="">
      <xdr:nvCxnSpPr>
        <xdr:cNvPr id="186" name="直線コネクタ 185"/>
        <xdr:cNvCxnSpPr/>
      </xdr:nvCxnSpPr>
      <xdr:spPr>
        <a:xfrm>
          <a:off x="3987800" y="10071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127000</xdr:rowOff>
    </xdr:to>
    <xdr:cxnSp macro="">
      <xdr:nvCxnSpPr>
        <xdr:cNvPr id="189" name="直線コネクタ 188"/>
        <xdr:cNvCxnSpPr/>
      </xdr:nvCxnSpPr>
      <xdr:spPr>
        <a:xfrm>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88900</xdr:rowOff>
    </xdr:to>
    <xdr:cxnSp macro="">
      <xdr:nvCxnSpPr>
        <xdr:cNvPr id="192" name="直線コネクタ 191"/>
        <xdr:cNvCxnSpPr/>
      </xdr:nvCxnSpPr>
      <xdr:spPr>
        <a:xfrm>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50800</xdr:rowOff>
    </xdr:to>
    <xdr:cxnSp macro="">
      <xdr:nvCxnSpPr>
        <xdr:cNvPr id="195" name="直線コネクタ 194"/>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205" name="円/楕円 204"/>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67327</xdr:rowOff>
    </xdr:from>
    <xdr:ext cx="762000" cy="259045"/>
    <xdr:sp macro="" textlink="">
      <xdr:nvSpPr>
        <xdr:cNvPr id="206"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09" name="円/楕円 208"/>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0" name="テキスト ボックス 209"/>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1" name="円/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3" name="円/楕円 212"/>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4" name="テキスト ボックス 213"/>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類似団体平均を下回っているものの、繰出金の増加により前年度比</a:t>
          </a:r>
          <a:r>
            <a:rPr kumimoji="1" lang="en-US" altLang="ja-JP" sz="1300">
              <a:latin typeface="ＭＳ Ｐゴシック"/>
            </a:rPr>
            <a:t>0.3</a:t>
          </a:r>
          <a:r>
            <a:rPr kumimoji="1" lang="ja-JP" altLang="en-US" sz="1300">
              <a:latin typeface="ＭＳ Ｐゴシック"/>
            </a:rPr>
            <a:t>％増となっている。今後は、繰出金の減少に努め一般会計の負担の軽減を図る。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81280</xdr:rowOff>
    </xdr:to>
    <xdr:cxnSp macro="">
      <xdr:nvCxnSpPr>
        <xdr:cNvPr id="247" name="直線コネクタ 246"/>
        <xdr:cNvCxnSpPr/>
      </xdr:nvCxnSpPr>
      <xdr:spPr>
        <a:xfrm>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58420</xdr:rowOff>
    </xdr:to>
    <xdr:cxnSp macro="">
      <xdr:nvCxnSpPr>
        <xdr:cNvPr id="250" name="直線コネクタ 249"/>
        <xdr:cNvCxnSpPr/>
      </xdr:nvCxnSpPr>
      <xdr:spPr>
        <a:xfrm>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56</xdr:row>
      <xdr:rowOff>43180</xdr:rowOff>
    </xdr:to>
    <xdr:cxnSp macro="">
      <xdr:nvCxnSpPr>
        <xdr:cNvPr id="253" name="直線コネクタ 252"/>
        <xdr:cNvCxnSpPr/>
      </xdr:nvCxnSpPr>
      <xdr:spPr>
        <a:xfrm>
          <a:off x="13893800" y="950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43180</xdr:rowOff>
    </xdr:to>
    <xdr:cxnSp macro="">
      <xdr:nvCxnSpPr>
        <xdr:cNvPr id="256" name="直線コネクタ 255"/>
        <xdr:cNvCxnSpPr/>
      </xdr:nvCxnSpPr>
      <xdr:spPr>
        <a:xfrm flipV="1">
          <a:off x="13004800" y="950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8" name="円/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4" name="円/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類似団体平均を下回っているものの、近年は同水準で推移している。今後も各種団体への補助金交付等について見直しや廃止を含めた評価を常に行い抑制に努める。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305" name="直線コネクタ 304"/>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165862</xdr:rowOff>
    </xdr:to>
    <xdr:cxnSp macro="">
      <xdr:nvCxnSpPr>
        <xdr:cNvPr id="308" name="直線コネクタ 307"/>
        <xdr:cNvCxnSpPr/>
      </xdr:nvCxnSpPr>
      <xdr:spPr>
        <a:xfrm>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12700</xdr:rowOff>
    </xdr:to>
    <xdr:cxnSp macro="">
      <xdr:nvCxnSpPr>
        <xdr:cNvPr id="311" name="直線コネクタ 310"/>
        <xdr:cNvCxnSpPr/>
      </xdr:nvCxnSpPr>
      <xdr:spPr>
        <a:xfrm flipV="1">
          <a:off x="13893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12700</xdr:rowOff>
    </xdr:to>
    <xdr:cxnSp macro="">
      <xdr:nvCxnSpPr>
        <xdr:cNvPr id="314" name="直線コネクタ 313"/>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6" name="円/楕円 325"/>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7" name="テキスト ボックス 326"/>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8" name="円/楕円 327"/>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9" name="テキスト ボックス 328"/>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0" name="円/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2" name="円/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％減と起債枠の上限等を設けること等により改善はしてきているが、類似団体平均を上回っている。</a:t>
          </a:r>
          <a:endParaRPr kumimoji="1" lang="en-US" altLang="ja-JP" sz="1300">
            <a:latin typeface="ＭＳ Ｐゴシック"/>
          </a:endParaRPr>
        </a:p>
        <a:p>
          <a:r>
            <a:rPr kumimoji="1" lang="ja-JP" altLang="en-US" sz="1300">
              <a:latin typeface="ＭＳ Ｐゴシック"/>
            </a:rPr>
            <a:t>　今後、公債費の増加が見込まれることから起債枠の上限の引き下げや、起債枠を考慮した事業実施計画の検討などを行い、健全な財政運営に努める。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111761</xdr:rowOff>
    </xdr:from>
    <xdr:to>
      <xdr:col>7</xdr:col>
      <xdr:colOff>15875</xdr:colOff>
      <xdr:row>77</xdr:row>
      <xdr:rowOff>123189</xdr:rowOff>
    </xdr:to>
    <xdr:cxnSp macro="">
      <xdr:nvCxnSpPr>
        <xdr:cNvPr id="365" name="直線コネクタ 364"/>
        <xdr:cNvCxnSpPr/>
      </xdr:nvCxnSpPr>
      <xdr:spPr>
        <a:xfrm flipV="1">
          <a:off x="3987800" y="13313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127000</xdr:rowOff>
    </xdr:to>
    <xdr:cxnSp macro="">
      <xdr:nvCxnSpPr>
        <xdr:cNvPr id="368" name="直線コネクタ 367"/>
        <xdr:cNvCxnSpPr/>
      </xdr:nvCxnSpPr>
      <xdr:spPr>
        <a:xfrm flipV="1">
          <a:off x="3098800" y="13324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78</xdr:row>
      <xdr:rowOff>46989</xdr:rowOff>
    </xdr:to>
    <xdr:cxnSp macro="">
      <xdr:nvCxnSpPr>
        <xdr:cNvPr id="371" name="直線コネクタ 370"/>
        <xdr:cNvCxnSpPr/>
      </xdr:nvCxnSpPr>
      <xdr:spPr>
        <a:xfrm flipV="1">
          <a:off x="2209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78</xdr:row>
      <xdr:rowOff>100330</xdr:rowOff>
    </xdr:to>
    <xdr:cxnSp macro="">
      <xdr:nvCxnSpPr>
        <xdr:cNvPr id="374" name="直線コネクタ 373"/>
        <xdr:cNvCxnSpPr/>
      </xdr:nvCxnSpPr>
      <xdr:spPr>
        <a:xfrm flipV="1">
          <a:off x="1320800" y="13420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60961</xdr:rowOff>
    </xdr:from>
    <xdr:to>
      <xdr:col>7</xdr:col>
      <xdr:colOff>66675</xdr:colOff>
      <xdr:row>77</xdr:row>
      <xdr:rowOff>162561</xdr:rowOff>
    </xdr:to>
    <xdr:sp macro="" textlink="">
      <xdr:nvSpPr>
        <xdr:cNvPr id="384" name="円/楕円 383"/>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33038</xdr:rowOff>
    </xdr:from>
    <xdr:ext cx="762000" cy="259045"/>
    <xdr:sp macro="" textlink="">
      <xdr:nvSpPr>
        <xdr:cNvPr id="385"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86" name="円/楕円 385"/>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87" name="テキスト ボックス 386"/>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88" name="円/楕円 387"/>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9" name="テキスト ボックス 388"/>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90" name="円/楕円 389"/>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91" name="テキスト ボックス 390"/>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49530</xdr:rowOff>
    </xdr:from>
    <xdr:to>
      <xdr:col>1</xdr:col>
      <xdr:colOff>676275</xdr:colOff>
      <xdr:row>78</xdr:row>
      <xdr:rowOff>151130</xdr:rowOff>
    </xdr:to>
    <xdr:sp macro="" textlink="">
      <xdr:nvSpPr>
        <xdr:cNvPr id="392" name="円/楕円 391"/>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135907</xdr:rowOff>
    </xdr:from>
    <xdr:ext cx="762000" cy="259045"/>
    <xdr:sp macro="" textlink="">
      <xdr:nvSpPr>
        <xdr:cNvPr id="393" name="テキスト ボックス 392"/>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0.8</a:t>
          </a:r>
          <a:r>
            <a:rPr kumimoji="1" lang="ja-JP" altLang="en-US" sz="1300">
              <a:latin typeface="ＭＳ Ｐゴシック"/>
            </a:rPr>
            <a:t>％減となっており類似団体平均を下回っているものの、扶助費・繰出金等が増加傾向にあることから、今後は制度の適正な運用や繰出金の減少を図り、健全な財政運営に努める。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154758</xdr:rowOff>
    </xdr:from>
    <xdr:to>
      <xdr:col>24</xdr:col>
      <xdr:colOff>31750</xdr:colOff>
      <xdr:row>78</xdr:row>
      <xdr:rowOff>9434</xdr:rowOff>
    </xdr:to>
    <xdr:cxnSp macro="">
      <xdr:nvCxnSpPr>
        <xdr:cNvPr id="428" name="直線コネクタ 427"/>
        <xdr:cNvCxnSpPr/>
      </xdr:nvCxnSpPr>
      <xdr:spPr>
        <a:xfrm flipV="1">
          <a:off x="15671800" y="13356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148227</xdr:rowOff>
    </xdr:from>
    <xdr:to>
      <xdr:col>22</xdr:col>
      <xdr:colOff>565150</xdr:colOff>
      <xdr:row>78</xdr:row>
      <xdr:rowOff>9434</xdr:rowOff>
    </xdr:to>
    <xdr:cxnSp macro="">
      <xdr:nvCxnSpPr>
        <xdr:cNvPr id="431" name="直線コネクタ 430"/>
        <xdr:cNvCxnSpPr/>
      </xdr:nvCxnSpPr>
      <xdr:spPr>
        <a:xfrm>
          <a:off x="14782800" y="13349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148227</xdr:rowOff>
    </xdr:to>
    <xdr:cxnSp macro="">
      <xdr:nvCxnSpPr>
        <xdr:cNvPr id="434" name="直線コネクタ 433"/>
        <xdr:cNvCxnSpPr/>
      </xdr:nvCxnSpPr>
      <xdr:spPr>
        <a:xfrm>
          <a:off x="13893800" y="13340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77</xdr:row>
      <xdr:rowOff>158024</xdr:rowOff>
    </xdr:to>
    <xdr:cxnSp macro="">
      <xdr:nvCxnSpPr>
        <xdr:cNvPr id="437" name="直線コネクタ 436"/>
        <xdr:cNvCxnSpPr/>
      </xdr:nvCxnSpPr>
      <xdr:spPr>
        <a:xfrm flipV="1">
          <a:off x="13004800" y="133400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103958</xdr:rowOff>
    </xdr:from>
    <xdr:to>
      <xdr:col>24</xdr:col>
      <xdr:colOff>82550</xdr:colOff>
      <xdr:row>78</xdr:row>
      <xdr:rowOff>34108</xdr:rowOff>
    </xdr:to>
    <xdr:sp macro="" textlink="">
      <xdr:nvSpPr>
        <xdr:cNvPr id="447" name="円/楕円 446"/>
        <xdr:cNvSpPr/>
      </xdr:nvSpPr>
      <xdr:spPr>
        <a:xfrm>
          <a:off x="16459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120485</xdr:rowOff>
    </xdr:from>
    <xdr:ext cx="762000" cy="259045"/>
    <xdr:sp macro="" textlink="">
      <xdr:nvSpPr>
        <xdr:cNvPr id="448" name="公債費以外該当値テキスト"/>
        <xdr:cNvSpPr txBox="1"/>
      </xdr:nvSpPr>
      <xdr:spPr>
        <a:xfrm>
          <a:off x="16598900" y="131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130084</xdr:rowOff>
    </xdr:from>
    <xdr:to>
      <xdr:col>22</xdr:col>
      <xdr:colOff>615950</xdr:colOff>
      <xdr:row>78</xdr:row>
      <xdr:rowOff>60234</xdr:rowOff>
    </xdr:to>
    <xdr:sp macro="" textlink="">
      <xdr:nvSpPr>
        <xdr:cNvPr id="449" name="円/楕円 448"/>
        <xdr:cNvSpPr/>
      </xdr:nvSpPr>
      <xdr:spPr>
        <a:xfrm>
          <a:off x="15621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70411</xdr:rowOff>
    </xdr:from>
    <xdr:ext cx="736600" cy="259045"/>
    <xdr:sp macro="" textlink="">
      <xdr:nvSpPr>
        <xdr:cNvPr id="450" name="テキスト ボックス 44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97427</xdr:rowOff>
    </xdr:from>
    <xdr:to>
      <xdr:col>21</xdr:col>
      <xdr:colOff>412750</xdr:colOff>
      <xdr:row>78</xdr:row>
      <xdr:rowOff>27577</xdr:rowOff>
    </xdr:to>
    <xdr:sp macro="" textlink="">
      <xdr:nvSpPr>
        <xdr:cNvPr id="451" name="円/楕円 450"/>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37754</xdr:rowOff>
    </xdr:from>
    <xdr:ext cx="762000" cy="259045"/>
    <xdr:sp macro="" textlink="">
      <xdr:nvSpPr>
        <xdr:cNvPr id="452" name="テキスト ボックス 451"/>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3" name="円/楕円 452"/>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54" name="テキスト ボックス 45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107224</xdr:rowOff>
    </xdr:from>
    <xdr:to>
      <xdr:col>19</xdr:col>
      <xdr:colOff>6350</xdr:colOff>
      <xdr:row>78</xdr:row>
      <xdr:rowOff>37374</xdr:rowOff>
    </xdr:to>
    <xdr:sp macro="" textlink="">
      <xdr:nvSpPr>
        <xdr:cNvPr id="455" name="円/楕円 454"/>
        <xdr:cNvSpPr/>
      </xdr:nvSpPr>
      <xdr:spPr>
        <a:xfrm>
          <a:off x="12954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22151</xdr:rowOff>
    </xdr:from>
    <xdr:ext cx="762000" cy="259045"/>
    <xdr:sp macro="" textlink="">
      <xdr:nvSpPr>
        <xdr:cNvPr id="456" name="テキスト ボックス 455"/>
        <xdr:cNvSpPr txBox="1"/>
      </xdr:nvSpPr>
      <xdr:spPr>
        <a:xfrm>
          <a:off x="12623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鹿児島県龍郷町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57627</xdr:rowOff>
    </xdr:from>
    <xdr:to>
      <xdr:col>4</xdr:col>
      <xdr:colOff>1117600</xdr:colOff>
      <xdr:row>15</xdr:row>
      <xdr:rowOff>58984</xdr:rowOff>
    </xdr:to>
    <xdr:cxnSp macro="">
      <xdr:nvCxnSpPr>
        <xdr:cNvPr id="50" name="直線コネクタ 49"/>
        <xdr:cNvCxnSpPr/>
      </xdr:nvCxnSpPr>
      <xdr:spPr bwMode="auto">
        <a:xfrm flipV="1">
          <a:off x="5003800" y="2677002"/>
          <a:ext cx="647700" cy="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58984</xdr:rowOff>
    </xdr:from>
    <xdr:to>
      <xdr:col>4</xdr:col>
      <xdr:colOff>469900</xdr:colOff>
      <xdr:row>15</xdr:row>
      <xdr:rowOff>112217</xdr:rowOff>
    </xdr:to>
    <xdr:cxnSp macro="">
      <xdr:nvCxnSpPr>
        <xdr:cNvPr id="53" name="直線コネクタ 52"/>
        <xdr:cNvCxnSpPr/>
      </xdr:nvCxnSpPr>
      <xdr:spPr bwMode="auto">
        <a:xfrm flipV="1">
          <a:off x="4305300" y="2678359"/>
          <a:ext cx="698500" cy="5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161107</xdr:rowOff>
    </xdr:from>
    <xdr:to>
      <xdr:col>3</xdr:col>
      <xdr:colOff>904875</xdr:colOff>
      <xdr:row>15</xdr:row>
      <xdr:rowOff>112217</xdr:rowOff>
    </xdr:to>
    <xdr:cxnSp macro="">
      <xdr:nvCxnSpPr>
        <xdr:cNvPr id="56" name="直線コネクタ 55"/>
        <xdr:cNvCxnSpPr/>
      </xdr:nvCxnSpPr>
      <xdr:spPr bwMode="auto">
        <a:xfrm>
          <a:off x="3606800" y="2609032"/>
          <a:ext cx="698500" cy="12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161107</xdr:rowOff>
    </xdr:from>
    <xdr:to>
      <xdr:col>3</xdr:col>
      <xdr:colOff>206375</xdr:colOff>
      <xdr:row>14</xdr:row>
      <xdr:rowOff>166594</xdr:rowOff>
    </xdr:to>
    <xdr:cxnSp macro="">
      <xdr:nvCxnSpPr>
        <xdr:cNvPr id="59" name="直線コネクタ 58"/>
        <xdr:cNvCxnSpPr/>
      </xdr:nvCxnSpPr>
      <xdr:spPr bwMode="auto">
        <a:xfrm flipV="1">
          <a:off x="2908300" y="2609032"/>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6827</xdr:rowOff>
    </xdr:from>
    <xdr:to>
      <xdr:col>5</xdr:col>
      <xdr:colOff>34925</xdr:colOff>
      <xdr:row>15</xdr:row>
      <xdr:rowOff>108427</xdr:rowOff>
    </xdr:to>
    <xdr:sp macro="" textlink="">
      <xdr:nvSpPr>
        <xdr:cNvPr id="69" name="円/楕円 68"/>
        <xdr:cNvSpPr/>
      </xdr:nvSpPr>
      <xdr:spPr bwMode="auto">
        <a:xfrm>
          <a:off x="5600700" y="262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23354</xdr:rowOff>
    </xdr:from>
    <xdr:ext cx="762000" cy="259045"/>
    <xdr:sp macro="" textlink="">
      <xdr:nvSpPr>
        <xdr:cNvPr id="70" name="人口1人当たり決算額の推移該当値テキスト130"/>
        <xdr:cNvSpPr txBox="1"/>
      </xdr:nvSpPr>
      <xdr:spPr>
        <a:xfrm>
          <a:off x="5740400" y="247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165,354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8184</xdr:rowOff>
    </xdr:from>
    <xdr:to>
      <xdr:col>4</xdr:col>
      <xdr:colOff>520700</xdr:colOff>
      <xdr:row>15</xdr:row>
      <xdr:rowOff>109784</xdr:rowOff>
    </xdr:to>
    <xdr:sp macro="" textlink="">
      <xdr:nvSpPr>
        <xdr:cNvPr id="71" name="円/楕円 70"/>
        <xdr:cNvSpPr/>
      </xdr:nvSpPr>
      <xdr:spPr bwMode="auto">
        <a:xfrm>
          <a:off x="4953000" y="262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119961</xdr:rowOff>
    </xdr:from>
    <xdr:ext cx="736600" cy="259045"/>
    <xdr:sp macro="" textlink="">
      <xdr:nvSpPr>
        <xdr:cNvPr id="72" name="テキスト ボックス 71"/>
        <xdr:cNvSpPr txBox="1"/>
      </xdr:nvSpPr>
      <xdr:spPr>
        <a:xfrm>
          <a:off x="4622800" y="239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61417</xdr:rowOff>
    </xdr:from>
    <xdr:to>
      <xdr:col>3</xdr:col>
      <xdr:colOff>955675</xdr:colOff>
      <xdr:row>15</xdr:row>
      <xdr:rowOff>163017</xdr:rowOff>
    </xdr:to>
    <xdr:sp macro="" textlink="">
      <xdr:nvSpPr>
        <xdr:cNvPr id="73" name="円/楕円 72"/>
        <xdr:cNvSpPr/>
      </xdr:nvSpPr>
      <xdr:spPr bwMode="auto">
        <a:xfrm>
          <a:off x="42545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1744</xdr:rowOff>
    </xdr:from>
    <xdr:ext cx="762000" cy="259045"/>
    <xdr:sp macro="" textlink="">
      <xdr:nvSpPr>
        <xdr:cNvPr id="74" name="テキスト ボックス 73"/>
        <xdr:cNvSpPr txBox="1"/>
      </xdr:nvSpPr>
      <xdr:spPr>
        <a:xfrm>
          <a:off x="3924300" y="24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110307</xdr:rowOff>
    </xdr:from>
    <xdr:to>
      <xdr:col>3</xdr:col>
      <xdr:colOff>257175</xdr:colOff>
      <xdr:row>15</xdr:row>
      <xdr:rowOff>40457</xdr:rowOff>
    </xdr:to>
    <xdr:sp macro="" textlink="">
      <xdr:nvSpPr>
        <xdr:cNvPr id="75" name="円/楕円 74"/>
        <xdr:cNvSpPr/>
      </xdr:nvSpPr>
      <xdr:spPr bwMode="auto">
        <a:xfrm>
          <a:off x="3556000" y="255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50634</xdr:rowOff>
    </xdr:from>
    <xdr:ext cx="762000" cy="259045"/>
    <xdr:sp macro="" textlink="">
      <xdr:nvSpPr>
        <xdr:cNvPr id="76" name="テキスト ボックス 75"/>
        <xdr:cNvSpPr txBox="1"/>
      </xdr:nvSpPr>
      <xdr:spPr>
        <a:xfrm>
          <a:off x="3225800" y="232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115794</xdr:rowOff>
    </xdr:from>
    <xdr:to>
      <xdr:col>2</xdr:col>
      <xdr:colOff>692150</xdr:colOff>
      <xdr:row>15</xdr:row>
      <xdr:rowOff>45944</xdr:rowOff>
    </xdr:to>
    <xdr:sp macro="" textlink="">
      <xdr:nvSpPr>
        <xdr:cNvPr id="77" name="円/楕円 76"/>
        <xdr:cNvSpPr/>
      </xdr:nvSpPr>
      <xdr:spPr bwMode="auto">
        <a:xfrm>
          <a:off x="2857500" y="256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56121</xdr:rowOff>
    </xdr:from>
    <xdr:ext cx="762000" cy="259045"/>
    <xdr:sp macro="" textlink="">
      <xdr:nvSpPr>
        <xdr:cNvPr id="78" name="テキスト ボックス 77"/>
        <xdr:cNvSpPr txBox="1"/>
      </xdr:nvSpPr>
      <xdr:spPr>
        <a:xfrm>
          <a:off x="2527300" y="23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223218</xdr:rowOff>
    </xdr:from>
    <xdr:to>
      <xdr:col>4</xdr:col>
      <xdr:colOff>1117600</xdr:colOff>
      <xdr:row>34</xdr:row>
      <xdr:rowOff>230510</xdr:rowOff>
    </xdr:to>
    <xdr:cxnSp macro="">
      <xdr:nvCxnSpPr>
        <xdr:cNvPr id="110" name="直線コネクタ 109"/>
        <xdr:cNvCxnSpPr/>
      </xdr:nvCxnSpPr>
      <xdr:spPr bwMode="auto">
        <a:xfrm flipV="1">
          <a:off x="5003800" y="6490668"/>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194666</xdr:rowOff>
    </xdr:from>
    <xdr:to>
      <xdr:col>4</xdr:col>
      <xdr:colOff>469900</xdr:colOff>
      <xdr:row>34</xdr:row>
      <xdr:rowOff>230510</xdr:rowOff>
    </xdr:to>
    <xdr:cxnSp macro="">
      <xdr:nvCxnSpPr>
        <xdr:cNvPr id="113" name="直線コネクタ 112"/>
        <xdr:cNvCxnSpPr/>
      </xdr:nvCxnSpPr>
      <xdr:spPr bwMode="auto">
        <a:xfrm>
          <a:off x="4305300" y="6462116"/>
          <a:ext cx="6985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328968</xdr:rowOff>
    </xdr:from>
    <xdr:to>
      <xdr:col>3</xdr:col>
      <xdr:colOff>904875</xdr:colOff>
      <xdr:row>34</xdr:row>
      <xdr:rowOff>194666</xdr:rowOff>
    </xdr:to>
    <xdr:cxnSp macro="">
      <xdr:nvCxnSpPr>
        <xdr:cNvPr id="116" name="直線コネクタ 115"/>
        <xdr:cNvCxnSpPr/>
      </xdr:nvCxnSpPr>
      <xdr:spPr bwMode="auto">
        <a:xfrm>
          <a:off x="3606800" y="6253518"/>
          <a:ext cx="698500" cy="20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328968</xdr:rowOff>
    </xdr:from>
    <xdr:to>
      <xdr:col>3</xdr:col>
      <xdr:colOff>206375</xdr:colOff>
      <xdr:row>34</xdr:row>
      <xdr:rowOff>8837</xdr:rowOff>
    </xdr:to>
    <xdr:cxnSp macro="">
      <xdr:nvCxnSpPr>
        <xdr:cNvPr id="119" name="直線コネクタ 118"/>
        <xdr:cNvCxnSpPr/>
      </xdr:nvCxnSpPr>
      <xdr:spPr bwMode="auto">
        <a:xfrm flipV="1">
          <a:off x="2908300" y="6253518"/>
          <a:ext cx="698500" cy="2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172418</xdr:rowOff>
    </xdr:from>
    <xdr:to>
      <xdr:col>5</xdr:col>
      <xdr:colOff>34925</xdr:colOff>
      <xdr:row>34</xdr:row>
      <xdr:rowOff>274017</xdr:rowOff>
    </xdr:to>
    <xdr:sp macro="" textlink="">
      <xdr:nvSpPr>
        <xdr:cNvPr id="129" name="円/楕円 128"/>
        <xdr:cNvSpPr/>
      </xdr:nvSpPr>
      <xdr:spPr bwMode="auto">
        <a:xfrm>
          <a:off x="5600700" y="643986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17495</xdr:rowOff>
    </xdr:from>
    <xdr:ext cx="762000" cy="259045"/>
    <xdr:sp macro="" textlink="">
      <xdr:nvSpPr>
        <xdr:cNvPr id="130" name="人口1人当たり決算額の推移該当値テキスト445"/>
        <xdr:cNvSpPr txBox="1"/>
      </xdr:nvSpPr>
      <xdr:spPr>
        <a:xfrm>
          <a:off x="5740400" y="62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179710</xdr:rowOff>
    </xdr:from>
    <xdr:to>
      <xdr:col>4</xdr:col>
      <xdr:colOff>520700</xdr:colOff>
      <xdr:row>34</xdr:row>
      <xdr:rowOff>281310</xdr:rowOff>
    </xdr:to>
    <xdr:sp macro="" textlink="">
      <xdr:nvSpPr>
        <xdr:cNvPr id="131" name="円/楕円 130"/>
        <xdr:cNvSpPr/>
      </xdr:nvSpPr>
      <xdr:spPr bwMode="auto">
        <a:xfrm>
          <a:off x="4953000" y="644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291487</xdr:rowOff>
    </xdr:from>
    <xdr:ext cx="736600" cy="259045"/>
    <xdr:sp macro="" textlink="">
      <xdr:nvSpPr>
        <xdr:cNvPr id="132" name="テキスト ボックス 131"/>
        <xdr:cNvSpPr txBox="1"/>
      </xdr:nvSpPr>
      <xdr:spPr>
        <a:xfrm>
          <a:off x="4622800" y="621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143866</xdr:rowOff>
    </xdr:from>
    <xdr:to>
      <xdr:col>3</xdr:col>
      <xdr:colOff>955675</xdr:colOff>
      <xdr:row>34</xdr:row>
      <xdr:rowOff>245466</xdr:rowOff>
    </xdr:to>
    <xdr:sp macro="" textlink="">
      <xdr:nvSpPr>
        <xdr:cNvPr id="133" name="円/楕円 132"/>
        <xdr:cNvSpPr/>
      </xdr:nvSpPr>
      <xdr:spPr bwMode="auto">
        <a:xfrm>
          <a:off x="4254500" y="641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255643</xdr:rowOff>
    </xdr:from>
    <xdr:ext cx="762000" cy="259045"/>
    <xdr:sp macro="" textlink="">
      <xdr:nvSpPr>
        <xdr:cNvPr id="134" name="テキスト ボックス 133"/>
        <xdr:cNvSpPr txBox="1"/>
      </xdr:nvSpPr>
      <xdr:spPr>
        <a:xfrm>
          <a:off x="3924300" y="618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278168</xdr:rowOff>
    </xdr:from>
    <xdr:to>
      <xdr:col>3</xdr:col>
      <xdr:colOff>257175</xdr:colOff>
      <xdr:row>34</xdr:row>
      <xdr:rowOff>36868</xdr:rowOff>
    </xdr:to>
    <xdr:sp macro="" textlink="">
      <xdr:nvSpPr>
        <xdr:cNvPr id="135" name="円/楕円 134"/>
        <xdr:cNvSpPr/>
      </xdr:nvSpPr>
      <xdr:spPr bwMode="auto">
        <a:xfrm>
          <a:off x="3556000" y="620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47045</xdr:rowOff>
    </xdr:from>
    <xdr:ext cx="762000" cy="259045"/>
    <xdr:sp macro="" textlink="">
      <xdr:nvSpPr>
        <xdr:cNvPr id="136" name="テキスト ボックス 135"/>
        <xdr:cNvSpPr txBox="1"/>
      </xdr:nvSpPr>
      <xdr:spPr>
        <a:xfrm>
          <a:off x="3225800" y="597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300937</xdr:rowOff>
    </xdr:from>
    <xdr:to>
      <xdr:col>2</xdr:col>
      <xdr:colOff>692150</xdr:colOff>
      <xdr:row>34</xdr:row>
      <xdr:rowOff>59637</xdr:rowOff>
    </xdr:to>
    <xdr:sp macro="" textlink="">
      <xdr:nvSpPr>
        <xdr:cNvPr id="137" name="円/楕円 136"/>
        <xdr:cNvSpPr/>
      </xdr:nvSpPr>
      <xdr:spPr bwMode="auto">
        <a:xfrm>
          <a:off x="2857500" y="622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69814</xdr:rowOff>
    </xdr:from>
    <xdr:ext cx="762000" cy="259045"/>
    <xdr:sp macro="" textlink="">
      <xdr:nvSpPr>
        <xdr:cNvPr id="138" name="テキスト ボックス 137"/>
        <xdr:cNvSpPr txBox="1"/>
      </xdr:nvSpPr>
      <xdr:spPr>
        <a:xfrm>
          <a:off x="2527300" y="599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2344</xdr:rowOff>
    </xdr:from>
    <xdr:to>
      <xdr:col>6</xdr:col>
      <xdr:colOff>511175</xdr:colOff>
      <xdr:row>35</xdr:row>
      <xdr:rowOff>2486</xdr:rowOff>
    </xdr:to>
    <xdr:cxnSp macro="">
      <xdr:nvCxnSpPr>
        <xdr:cNvPr id="63" name="直線コネクタ 62"/>
        <xdr:cNvCxnSpPr/>
      </xdr:nvCxnSpPr>
      <xdr:spPr>
        <a:xfrm>
          <a:off x="3797300" y="6003094"/>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2344</xdr:rowOff>
    </xdr:from>
    <xdr:to>
      <xdr:col>5</xdr:col>
      <xdr:colOff>358775</xdr:colOff>
      <xdr:row>35</xdr:row>
      <xdr:rowOff>55804</xdr:rowOff>
    </xdr:to>
    <xdr:cxnSp macro="">
      <xdr:nvCxnSpPr>
        <xdr:cNvPr id="66" name="直線コネクタ 65"/>
        <xdr:cNvCxnSpPr/>
      </xdr:nvCxnSpPr>
      <xdr:spPr>
        <a:xfrm flipV="1">
          <a:off x="2908300" y="6003094"/>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118397</xdr:rowOff>
    </xdr:from>
    <xdr:to>
      <xdr:col>4</xdr:col>
      <xdr:colOff>155575</xdr:colOff>
      <xdr:row>35</xdr:row>
      <xdr:rowOff>55804</xdr:rowOff>
    </xdr:to>
    <xdr:cxnSp macro="">
      <xdr:nvCxnSpPr>
        <xdr:cNvPr id="69" name="直線コネクタ 68"/>
        <xdr:cNvCxnSpPr/>
      </xdr:nvCxnSpPr>
      <xdr:spPr>
        <a:xfrm>
          <a:off x="2019300" y="594769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29841</xdr:rowOff>
    </xdr:from>
    <xdr:to>
      <xdr:col>2</xdr:col>
      <xdr:colOff>638175</xdr:colOff>
      <xdr:row>34</xdr:row>
      <xdr:rowOff>118397</xdr:rowOff>
    </xdr:to>
    <xdr:cxnSp macro="">
      <xdr:nvCxnSpPr>
        <xdr:cNvPr id="72" name="直線コネクタ 71"/>
        <xdr:cNvCxnSpPr/>
      </xdr:nvCxnSpPr>
      <xdr:spPr>
        <a:xfrm>
          <a:off x="1130300" y="5859141"/>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123136</xdr:rowOff>
    </xdr:from>
    <xdr:to>
      <xdr:col>6</xdr:col>
      <xdr:colOff>561975</xdr:colOff>
      <xdr:row>35</xdr:row>
      <xdr:rowOff>53286</xdr:rowOff>
    </xdr:to>
    <xdr:sp macro="" textlink="">
      <xdr:nvSpPr>
        <xdr:cNvPr id="82" name="円/楕円 81"/>
        <xdr:cNvSpPr/>
      </xdr:nvSpPr>
      <xdr:spPr>
        <a:xfrm>
          <a:off x="4584700" y="5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146013</xdr:rowOff>
    </xdr:from>
    <xdr:ext cx="599010" cy="259045"/>
    <xdr:sp macro="" textlink="">
      <xdr:nvSpPr>
        <xdr:cNvPr id="83" name="人件費該当値テキスト"/>
        <xdr:cNvSpPr txBox="1"/>
      </xdr:nvSpPr>
      <xdr:spPr>
        <a:xfrm>
          <a:off x="4686300" y="580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122994</xdr:rowOff>
    </xdr:from>
    <xdr:to>
      <xdr:col>5</xdr:col>
      <xdr:colOff>409575</xdr:colOff>
      <xdr:row>35</xdr:row>
      <xdr:rowOff>53144</xdr:rowOff>
    </xdr:to>
    <xdr:sp macro="" textlink="">
      <xdr:nvSpPr>
        <xdr:cNvPr id="84" name="円/楕円 83"/>
        <xdr:cNvSpPr/>
      </xdr:nvSpPr>
      <xdr:spPr>
        <a:xfrm>
          <a:off x="3746500" y="59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69671</xdr:rowOff>
    </xdr:from>
    <xdr:ext cx="599010" cy="259045"/>
    <xdr:sp macro="" textlink="">
      <xdr:nvSpPr>
        <xdr:cNvPr id="85" name="テキスト ボックス 84"/>
        <xdr:cNvSpPr txBox="1"/>
      </xdr:nvSpPr>
      <xdr:spPr>
        <a:xfrm>
          <a:off x="3497794" y="57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5004</xdr:rowOff>
    </xdr:from>
    <xdr:to>
      <xdr:col>4</xdr:col>
      <xdr:colOff>206375</xdr:colOff>
      <xdr:row>35</xdr:row>
      <xdr:rowOff>106604</xdr:rowOff>
    </xdr:to>
    <xdr:sp macro="" textlink="">
      <xdr:nvSpPr>
        <xdr:cNvPr id="86" name="円/楕円 85"/>
        <xdr:cNvSpPr/>
      </xdr:nvSpPr>
      <xdr:spPr>
        <a:xfrm>
          <a:off x="2857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123131</xdr:rowOff>
    </xdr:from>
    <xdr:ext cx="599010" cy="259045"/>
    <xdr:sp macro="" textlink="">
      <xdr:nvSpPr>
        <xdr:cNvPr id="87" name="テキスト ボックス 86"/>
        <xdr:cNvSpPr txBox="1"/>
      </xdr:nvSpPr>
      <xdr:spPr>
        <a:xfrm>
          <a:off x="2608794" y="57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67597</xdr:rowOff>
    </xdr:from>
    <xdr:to>
      <xdr:col>3</xdr:col>
      <xdr:colOff>3175</xdr:colOff>
      <xdr:row>34</xdr:row>
      <xdr:rowOff>169197</xdr:rowOff>
    </xdr:to>
    <xdr:sp macro="" textlink="">
      <xdr:nvSpPr>
        <xdr:cNvPr id="88" name="円/楕円 87"/>
        <xdr:cNvSpPr/>
      </xdr:nvSpPr>
      <xdr:spPr>
        <a:xfrm>
          <a:off x="1968500" y="58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14274</xdr:rowOff>
    </xdr:from>
    <xdr:ext cx="599010" cy="259045"/>
    <xdr:sp macro="" textlink="">
      <xdr:nvSpPr>
        <xdr:cNvPr id="89" name="テキスト ボックス 88"/>
        <xdr:cNvSpPr txBox="1"/>
      </xdr:nvSpPr>
      <xdr:spPr>
        <a:xfrm>
          <a:off x="1719794" y="567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150491</xdr:rowOff>
    </xdr:from>
    <xdr:to>
      <xdr:col>1</xdr:col>
      <xdr:colOff>485775</xdr:colOff>
      <xdr:row>34</xdr:row>
      <xdr:rowOff>80641</xdr:rowOff>
    </xdr:to>
    <xdr:sp macro="" textlink="">
      <xdr:nvSpPr>
        <xdr:cNvPr id="90" name="円/楕円 89"/>
        <xdr:cNvSpPr/>
      </xdr:nvSpPr>
      <xdr:spPr>
        <a:xfrm>
          <a:off x="1079500" y="58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97168</xdr:rowOff>
    </xdr:from>
    <xdr:ext cx="599010" cy="259045"/>
    <xdr:sp macro="" textlink="">
      <xdr:nvSpPr>
        <xdr:cNvPr id="91" name="テキスト ボックス 90"/>
        <xdr:cNvSpPr txBox="1"/>
      </xdr:nvSpPr>
      <xdr:spPr>
        <a:xfrm>
          <a:off x="830794" y="558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115788</xdr:rowOff>
    </xdr:from>
    <xdr:to>
      <xdr:col>6</xdr:col>
      <xdr:colOff>511175</xdr:colOff>
      <xdr:row>55</xdr:row>
      <xdr:rowOff>139325</xdr:rowOff>
    </xdr:to>
    <xdr:cxnSp macro="">
      <xdr:nvCxnSpPr>
        <xdr:cNvPr id="118" name="直線コネクタ 117"/>
        <xdr:cNvCxnSpPr/>
      </xdr:nvCxnSpPr>
      <xdr:spPr>
        <a:xfrm flipV="1">
          <a:off x="3797300" y="9545538"/>
          <a:ext cx="8382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139325</xdr:rowOff>
    </xdr:from>
    <xdr:to>
      <xdr:col>5</xdr:col>
      <xdr:colOff>358775</xdr:colOff>
      <xdr:row>55</xdr:row>
      <xdr:rowOff>167964</xdr:rowOff>
    </xdr:to>
    <xdr:cxnSp macro="">
      <xdr:nvCxnSpPr>
        <xdr:cNvPr id="121" name="直線コネクタ 120"/>
        <xdr:cNvCxnSpPr/>
      </xdr:nvCxnSpPr>
      <xdr:spPr>
        <a:xfrm flipV="1">
          <a:off x="2908300" y="9569075"/>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108386</xdr:rowOff>
    </xdr:from>
    <xdr:to>
      <xdr:col>4</xdr:col>
      <xdr:colOff>155575</xdr:colOff>
      <xdr:row>55</xdr:row>
      <xdr:rowOff>167964</xdr:rowOff>
    </xdr:to>
    <xdr:cxnSp macro="">
      <xdr:nvCxnSpPr>
        <xdr:cNvPr id="124" name="直線コネクタ 123"/>
        <xdr:cNvCxnSpPr/>
      </xdr:nvCxnSpPr>
      <xdr:spPr>
        <a:xfrm>
          <a:off x="2019300" y="9538136"/>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108386</xdr:rowOff>
    </xdr:from>
    <xdr:to>
      <xdr:col>2</xdr:col>
      <xdr:colOff>638175</xdr:colOff>
      <xdr:row>55</xdr:row>
      <xdr:rowOff>169441</xdr:rowOff>
    </xdr:to>
    <xdr:cxnSp macro="">
      <xdr:nvCxnSpPr>
        <xdr:cNvPr id="127" name="直線コネクタ 126"/>
        <xdr:cNvCxnSpPr/>
      </xdr:nvCxnSpPr>
      <xdr:spPr>
        <a:xfrm flipV="1">
          <a:off x="1130300" y="9538136"/>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64988</xdr:rowOff>
    </xdr:from>
    <xdr:to>
      <xdr:col>6</xdr:col>
      <xdr:colOff>561975</xdr:colOff>
      <xdr:row>55</xdr:row>
      <xdr:rowOff>166588</xdr:rowOff>
    </xdr:to>
    <xdr:sp macro="" textlink="">
      <xdr:nvSpPr>
        <xdr:cNvPr id="137" name="円/楕円 136"/>
        <xdr:cNvSpPr/>
      </xdr:nvSpPr>
      <xdr:spPr>
        <a:xfrm>
          <a:off x="45847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87865</xdr:rowOff>
    </xdr:from>
    <xdr:ext cx="599010" cy="259045"/>
    <xdr:sp macro="" textlink="">
      <xdr:nvSpPr>
        <xdr:cNvPr id="138" name="物件費該当値テキスト"/>
        <xdr:cNvSpPr txBox="1"/>
      </xdr:nvSpPr>
      <xdr:spPr>
        <a:xfrm>
          <a:off x="4686300" y="934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88525</xdr:rowOff>
    </xdr:from>
    <xdr:to>
      <xdr:col>5</xdr:col>
      <xdr:colOff>409575</xdr:colOff>
      <xdr:row>56</xdr:row>
      <xdr:rowOff>18675</xdr:rowOff>
    </xdr:to>
    <xdr:sp macro="" textlink="">
      <xdr:nvSpPr>
        <xdr:cNvPr id="139" name="円/楕円 138"/>
        <xdr:cNvSpPr/>
      </xdr:nvSpPr>
      <xdr:spPr>
        <a:xfrm>
          <a:off x="3746500" y="9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35202</xdr:rowOff>
    </xdr:from>
    <xdr:ext cx="599010" cy="259045"/>
    <xdr:sp macro="" textlink="">
      <xdr:nvSpPr>
        <xdr:cNvPr id="140" name="テキスト ボックス 139"/>
        <xdr:cNvSpPr txBox="1"/>
      </xdr:nvSpPr>
      <xdr:spPr>
        <a:xfrm>
          <a:off x="3497794" y="929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117164</xdr:rowOff>
    </xdr:from>
    <xdr:to>
      <xdr:col>4</xdr:col>
      <xdr:colOff>206375</xdr:colOff>
      <xdr:row>56</xdr:row>
      <xdr:rowOff>47314</xdr:rowOff>
    </xdr:to>
    <xdr:sp macro="" textlink="">
      <xdr:nvSpPr>
        <xdr:cNvPr id="141" name="円/楕円 140"/>
        <xdr:cNvSpPr/>
      </xdr:nvSpPr>
      <xdr:spPr>
        <a:xfrm>
          <a:off x="2857500" y="9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63841</xdr:rowOff>
    </xdr:from>
    <xdr:ext cx="599010" cy="259045"/>
    <xdr:sp macro="" textlink="">
      <xdr:nvSpPr>
        <xdr:cNvPr id="142" name="テキスト ボックス 141"/>
        <xdr:cNvSpPr txBox="1"/>
      </xdr:nvSpPr>
      <xdr:spPr>
        <a:xfrm>
          <a:off x="2608794" y="93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57586</xdr:rowOff>
    </xdr:from>
    <xdr:to>
      <xdr:col>3</xdr:col>
      <xdr:colOff>3175</xdr:colOff>
      <xdr:row>55</xdr:row>
      <xdr:rowOff>159186</xdr:rowOff>
    </xdr:to>
    <xdr:sp macro="" textlink="">
      <xdr:nvSpPr>
        <xdr:cNvPr id="143" name="円/楕円 142"/>
        <xdr:cNvSpPr/>
      </xdr:nvSpPr>
      <xdr:spPr>
        <a:xfrm>
          <a:off x="1968500" y="9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4263</xdr:rowOff>
    </xdr:from>
    <xdr:ext cx="599010" cy="259045"/>
    <xdr:sp macro="" textlink="">
      <xdr:nvSpPr>
        <xdr:cNvPr id="144" name="テキスト ボックス 143"/>
        <xdr:cNvSpPr txBox="1"/>
      </xdr:nvSpPr>
      <xdr:spPr>
        <a:xfrm>
          <a:off x="1719794" y="92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118641</xdr:rowOff>
    </xdr:from>
    <xdr:to>
      <xdr:col>1</xdr:col>
      <xdr:colOff>485775</xdr:colOff>
      <xdr:row>56</xdr:row>
      <xdr:rowOff>48791</xdr:rowOff>
    </xdr:to>
    <xdr:sp macro="" textlink="">
      <xdr:nvSpPr>
        <xdr:cNvPr id="145" name="円/楕円 144"/>
        <xdr:cNvSpPr/>
      </xdr:nvSpPr>
      <xdr:spPr>
        <a:xfrm>
          <a:off x="1079500" y="95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65318</xdr:rowOff>
    </xdr:from>
    <xdr:ext cx="599010" cy="259045"/>
    <xdr:sp macro="" textlink="">
      <xdr:nvSpPr>
        <xdr:cNvPr id="146" name="テキスト ボックス 145"/>
        <xdr:cNvSpPr txBox="1"/>
      </xdr:nvSpPr>
      <xdr:spPr>
        <a:xfrm>
          <a:off x="830794" y="932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8789</xdr:rowOff>
    </xdr:from>
    <xdr:to>
      <xdr:col>6</xdr:col>
      <xdr:colOff>511175</xdr:colOff>
      <xdr:row>77</xdr:row>
      <xdr:rowOff>90970</xdr:rowOff>
    </xdr:to>
    <xdr:cxnSp macro="">
      <xdr:nvCxnSpPr>
        <xdr:cNvPr id="175" name="直線コネクタ 174"/>
        <xdr:cNvCxnSpPr/>
      </xdr:nvCxnSpPr>
      <xdr:spPr>
        <a:xfrm flipV="1">
          <a:off x="3797300" y="13210439"/>
          <a:ext cx="8382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42621</xdr:rowOff>
    </xdr:from>
    <xdr:to>
      <xdr:col>5</xdr:col>
      <xdr:colOff>358775</xdr:colOff>
      <xdr:row>77</xdr:row>
      <xdr:rowOff>90970</xdr:rowOff>
    </xdr:to>
    <xdr:cxnSp macro="">
      <xdr:nvCxnSpPr>
        <xdr:cNvPr id="178" name="直線コネクタ 177"/>
        <xdr:cNvCxnSpPr/>
      </xdr:nvCxnSpPr>
      <xdr:spPr>
        <a:xfrm>
          <a:off x="2908300" y="13244271"/>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42621</xdr:rowOff>
    </xdr:from>
    <xdr:to>
      <xdr:col>4</xdr:col>
      <xdr:colOff>155575</xdr:colOff>
      <xdr:row>79</xdr:row>
      <xdr:rowOff>6274</xdr:rowOff>
    </xdr:to>
    <xdr:cxnSp macro="">
      <xdr:nvCxnSpPr>
        <xdr:cNvPr id="181" name="直線コネクタ 180"/>
        <xdr:cNvCxnSpPr/>
      </xdr:nvCxnSpPr>
      <xdr:spPr>
        <a:xfrm flipV="1">
          <a:off x="2019300" y="13244271"/>
          <a:ext cx="889000" cy="3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21132</xdr:rowOff>
    </xdr:from>
    <xdr:to>
      <xdr:col>2</xdr:col>
      <xdr:colOff>638175</xdr:colOff>
      <xdr:row>79</xdr:row>
      <xdr:rowOff>6274</xdr:rowOff>
    </xdr:to>
    <xdr:cxnSp macro="">
      <xdr:nvCxnSpPr>
        <xdr:cNvPr id="184" name="直線コネクタ 183"/>
        <xdr:cNvCxnSpPr/>
      </xdr:nvCxnSpPr>
      <xdr:spPr>
        <a:xfrm>
          <a:off x="1130300" y="1322278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129439</xdr:rowOff>
    </xdr:from>
    <xdr:to>
      <xdr:col>6</xdr:col>
      <xdr:colOff>561975</xdr:colOff>
      <xdr:row>77</xdr:row>
      <xdr:rowOff>59589</xdr:rowOff>
    </xdr:to>
    <xdr:sp macro="" textlink="">
      <xdr:nvSpPr>
        <xdr:cNvPr id="194" name="円/楕円 193"/>
        <xdr:cNvSpPr/>
      </xdr:nvSpPr>
      <xdr:spPr>
        <a:xfrm>
          <a:off x="45847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152316</xdr:rowOff>
    </xdr:from>
    <xdr:ext cx="469744" cy="259045"/>
    <xdr:sp macro="" textlink="">
      <xdr:nvSpPr>
        <xdr:cNvPr id="195" name="維持補修費該当値テキスト"/>
        <xdr:cNvSpPr txBox="1"/>
      </xdr:nvSpPr>
      <xdr:spPr>
        <a:xfrm>
          <a:off x="4686300" y="1301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40170</xdr:rowOff>
    </xdr:from>
    <xdr:to>
      <xdr:col>5</xdr:col>
      <xdr:colOff>409575</xdr:colOff>
      <xdr:row>77</xdr:row>
      <xdr:rowOff>141770</xdr:rowOff>
    </xdr:to>
    <xdr:sp macro="" textlink="">
      <xdr:nvSpPr>
        <xdr:cNvPr id="196" name="円/楕円 195"/>
        <xdr:cNvSpPr/>
      </xdr:nvSpPr>
      <xdr:spPr>
        <a:xfrm>
          <a:off x="3746500" y="132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158297</xdr:rowOff>
    </xdr:from>
    <xdr:ext cx="469744" cy="259045"/>
    <xdr:sp macro="" textlink="">
      <xdr:nvSpPr>
        <xdr:cNvPr id="197" name="テキスト ボックス 196"/>
        <xdr:cNvSpPr txBox="1"/>
      </xdr:nvSpPr>
      <xdr:spPr>
        <a:xfrm>
          <a:off x="3562427" y="130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163271</xdr:rowOff>
    </xdr:from>
    <xdr:to>
      <xdr:col>4</xdr:col>
      <xdr:colOff>206375</xdr:colOff>
      <xdr:row>77</xdr:row>
      <xdr:rowOff>93421</xdr:rowOff>
    </xdr:to>
    <xdr:sp macro="" textlink="">
      <xdr:nvSpPr>
        <xdr:cNvPr id="198" name="円/楕円 197"/>
        <xdr:cNvSpPr/>
      </xdr:nvSpPr>
      <xdr:spPr>
        <a:xfrm>
          <a:off x="28575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109948</xdr:rowOff>
    </xdr:from>
    <xdr:ext cx="469744" cy="259045"/>
    <xdr:sp macro="" textlink="">
      <xdr:nvSpPr>
        <xdr:cNvPr id="199" name="テキスト ボックス 198"/>
        <xdr:cNvSpPr txBox="1"/>
      </xdr:nvSpPr>
      <xdr:spPr>
        <a:xfrm>
          <a:off x="2673427" y="129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126924</xdr:rowOff>
    </xdr:from>
    <xdr:to>
      <xdr:col>3</xdr:col>
      <xdr:colOff>3175</xdr:colOff>
      <xdr:row>79</xdr:row>
      <xdr:rowOff>57074</xdr:rowOff>
    </xdr:to>
    <xdr:sp macro="" textlink="">
      <xdr:nvSpPr>
        <xdr:cNvPr id="200" name="円/楕円 199"/>
        <xdr:cNvSpPr/>
      </xdr:nvSpPr>
      <xdr:spPr>
        <a:xfrm>
          <a:off x="1968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48201</xdr:rowOff>
    </xdr:from>
    <xdr:ext cx="469744" cy="259045"/>
    <xdr:sp macro="" textlink="">
      <xdr:nvSpPr>
        <xdr:cNvPr id="201" name="テキスト ボックス 200"/>
        <xdr:cNvSpPr txBox="1"/>
      </xdr:nvSpPr>
      <xdr:spPr>
        <a:xfrm>
          <a:off x="1784427" y="135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141782</xdr:rowOff>
    </xdr:from>
    <xdr:to>
      <xdr:col>1</xdr:col>
      <xdr:colOff>485775</xdr:colOff>
      <xdr:row>77</xdr:row>
      <xdr:rowOff>71932</xdr:rowOff>
    </xdr:to>
    <xdr:sp macro="" textlink="">
      <xdr:nvSpPr>
        <xdr:cNvPr id="202" name="円/楕円 201"/>
        <xdr:cNvSpPr/>
      </xdr:nvSpPr>
      <xdr:spPr>
        <a:xfrm>
          <a:off x="1079500" y="131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88460</xdr:rowOff>
    </xdr:from>
    <xdr:ext cx="469744" cy="259045"/>
    <xdr:sp macro="" textlink="">
      <xdr:nvSpPr>
        <xdr:cNvPr id="203" name="テキスト ボックス 202"/>
        <xdr:cNvSpPr txBox="1"/>
      </xdr:nvSpPr>
      <xdr:spPr>
        <a:xfrm>
          <a:off x="895427" y="1294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42450</xdr:rowOff>
    </xdr:from>
    <xdr:to>
      <xdr:col>6</xdr:col>
      <xdr:colOff>511175</xdr:colOff>
      <xdr:row>92</xdr:row>
      <xdr:rowOff>124346</xdr:rowOff>
    </xdr:to>
    <xdr:cxnSp macro="">
      <xdr:nvCxnSpPr>
        <xdr:cNvPr id="233" name="直線コネクタ 232"/>
        <xdr:cNvCxnSpPr/>
      </xdr:nvCxnSpPr>
      <xdr:spPr>
        <a:xfrm flipV="1">
          <a:off x="3797300" y="15815850"/>
          <a:ext cx="8382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124346</xdr:rowOff>
    </xdr:from>
    <xdr:to>
      <xdr:col>5</xdr:col>
      <xdr:colOff>358775</xdr:colOff>
      <xdr:row>93</xdr:row>
      <xdr:rowOff>134004</xdr:rowOff>
    </xdr:to>
    <xdr:cxnSp macro="">
      <xdr:nvCxnSpPr>
        <xdr:cNvPr id="236" name="直線コネクタ 235"/>
        <xdr:cNvCxnSpPr/>
      </xdr:nvCxnSpPr>
      <xdr:spPr>
        <a:xfrm flipV="1">
          <a:off x="2908300" y="15897746"/>
          <a:ext cx="889000" cy="1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134004</xdr:rowOff>
    </xdr:from>
    <xdr:to>
      <xdr:col>4</xdr:col>
      <xdr:colOff>155575</xdr:colOff>
      <xdr:row>93</xdr:row>
      <xdr:rowOff>164542</xdr:rowOff>
    </xdr:to>
    <xdr:cxnSp macro="">
      <xdr:nvCxnSpPr>
        <xdr:cNvPr id="239" name="直線コネクタ 238"/>
        <xdr:cNvCxnSpPr/>
      </xdr:nvCxnSpPr>
      <xdr:spPr>
        <a:xfrm flipV="1">
          <a:off x="2019300" y="16078854"/>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39745</xdr:rowOff>
    </xdr:from>
    <xdr:to>
      <xdr:col>2</xdr:col>
      <xdr:colOff>638175</xdr:colOff>
      <xdr:row>93</xdr:row>
      <xdr:rowOff>164542</xdr:rowOff>
    </xdr:to>
    <xdr:cxnSp macro="">
      <xdr:nvCxnSpPr>
        <xdr:cNvPr id="242" name="直線コネクタ 241"/>
        <xdr:cNvCxnSpPr/>
      </xdr:nvCxnSpPr>
      <xdr:spPr>
        <a:xfrm>
          <a:off x="1130300" y="15984595"/>
          <a:ext cx="889000" cy="1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163100</xdr:rowOff>
    </xdr:from>
    <xdr:to>
      <xdr:col>6</xdr:col>
      <xdr:colOff>561975</xdr:colOff>
      <xdr:row>92</xdr:row>
      <xdr:rowOff>93250</xdr:rowOff>
    </xdr:to>
    <xdr:sp macro="" textlink="">
      <xdr:nvSpPr>
        <xdr:cNvPr id="252" name="円/楕円 251"/>
        <xdr:cNvSpPr/>
      </xdr:nvSpPr>
      <xdr:spPr>
        <a:xfrm>
          <a:off x="4584700" y="157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14527</xdr:rowOff>
    </xdr:from>
    <xdr:ext cx="599010" cy="259045"/>
    <xdr:sp macro="" textlink="">
      <xdr:nvSpPr>
        <xdr:cNvPr id="253" name="扶助費該当値テキスト"/>
        <xdr:cNvSpPr txBox="1"/>
      </xdr:nvSpPr>
      <xdr:spPr>
        <a:xfrm>
          <a:off x="4686300" y="1561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103,105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73546</xdr:rowOff>
    </xdr:from>
    <xdr:to>
      <xdr:col>5</xdr:col>
      <xdr:colOff>409575</xdr:colOff>
      <xdr:row>93</xdr:row>
      <xdr:rowOff>3696</xdr:rowOff>
    </xdr:to>
    <xdr:sp macro="" textlink="">
      <xdr:nvSpPr>
        <xdr:cNvPr id="254" name="円/楕円 253"/>
        <xdr:cNvSpPr/>
      </xdr:nvSpPr>
      <xdr:spPr>
        <a:xfrm>
          <a:off x="3746500" y="158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20223</xdr:rowOff>
    </xdr:from>
    <xdr:ext cx="534377" cy="259045"/>
    <xdr:sp macro="" textlink="">
      <xdr:nvSpPr>
        <xdr:cNvPr id="255" name="テキスト ボックス 254"/>
        <xdr:cNvSpPr txBox="1"/>
      </xdr:nvSpPr>
      <xdr:spPr>
        <a:xfrm>
          <a:off x="3530111" y="156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83204</xdr:rowOff>
    </xdr:from>
    <xdr:to>
      <xdr:col>4</xdr:col>
      <xdr:colOff>206375</xdr:colOff>
      <xdr:row>94</xdr:row>
      <xdr:rowOff>13354</xdr:rowOff>
    </xdr:to>
    <xdr:sp macro="" textlink="">
      <xdr:nvSpPr>
        <xdr:cNvPr id="256" name="円/楕円 255"/>
        <xdr:cNvSpPr/>
      </xdr:nvSpPr>
      <xdr:spPr>
        <a:xfrm>
          <a:off x="2857500" y="16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29881</xdr:rowOff>
    </xdr:from>
    <xdr:ext cx="534377" cy="259045"/>
    <xdr:sp macro="" textlink="">
      <xdr:nvSpPr>
        <xdr:cNvPr id="257" name="テキスト ボックス 256"/>
        <xdr:cNvSpPr txBox="1"/>
      </xdr:nvSpPr>
      <xdr:spPr>
        <a:xfrm>
          <a:off x="2641111" y="158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113742</xdr:rowOff>
    </xdr:from>
    <xdr:to>
      <xdr:col>3</xdr:col>
      <xdr:colOff>3175</xdr:colOff>
      <xdr:row>94</xdr:row>
      <xdr:rowOff>43892</xdr:rowOff>
    </xdr:to>
    <xdr:sp macro="" textlink="">
      <xdr:nvSpPr>
        <xdr:cNvPr id="258" name="円/楕円 257"/>
        <xdr:cNvSpPr/>
      </xdr:nvSpPr>
      <xdr:spPr>
        <a:xfrm>
          <a:off x="1968500" y="160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60419</xdr:rowOff>
    </xdr:from>
    <xdr:ext cx="534377" cy="259045"/>
    <xdr:sp macro="" textlink="">
      <xdr:nvSpPr>
        <xdr:cNvPr id="259" name="テキスト ボックス 258"/>
        <xdr:cNvSpPr txBox="1"/>
      </xdr:nvSpPr>
      <xdr:spPr>
        <a:xfrm>
          <a:off x="1752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160395</xdr:rowOff>
    </xdr:from>
    <xdr:to>
      <xdr:col>1</xdr:col>
      <xdr:colOff>485775</xdr:colOff>
      <xdr:row>93</xdr:row>
      <xdr:rowOff>90545</xdr:rowOff>
    </xdr:to>
    <xdr:sp macro="" textlink="">
      <xdr:nvSpPr>
        <xdr:cNvPr id="260" name="円/楕円 259"/>
        <xdr:cNvSpPr/>
      </xdr:nvSpPr>
      <xdr:spPr>
        <a:xfrm>
          <a:off x="1079500" y="159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107072</xdr:rowOff>
    </xdr:from>
    <xdr:ext cx="534377" cy="259045"/>
    <xdr:sp macro="" textlink="">
      <xdr:nvSpPr>
        <xdr:cNvPr id="261" name="テキスト ボックス 260"/>
        <xdr:cNvSpPr txBox="1"/>
      </xdr:nvSpPr>
      <xdr:spPr>
        <a:xfrm>
          <a:off x="863111" y="157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121536</xdr:rowOff>
    </xdr:from>
    <xdr:to>
      <xdr:col>15</xdr:col>
      <xdr:colOff>180975</xdr:colOff>
      <xdr:row>36</xdr:row>
      <xdr:rowOff>49746</xdr:rowOff>
    </xdr:to>
    <xdr:cxnSp macro="">
      <xdr:nvCxnSpPr>
        <xdr:cNvPr id="288" name="直線コネクタ 287"/>
        <xdr:cNvCxnSpPr/>
      </xdr:nvCxnSpPr>
      <xdr:spPr>
        <a:xfrm>
          <a:off x="9639300" y="6122286"/>
          <a:ext cx="838200" cy="9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121536</xdr:rowOff>
    </xdr:from>
    <xdr:to>
      <xdr:col>14</xdr:col>
      <xdr:colOff>28575</xdr:colOff>
      <xdr:row>36</xdr:row>
      <xdr:rowOff>113247</xdr:rowOff>
    </xdr:to>
    <xdr:cxnSp macro="">
      <xdr:nvCxnSpPr>
        <xdr:cNvPr id="291" name="直線コネクタ 290"/>
        <xdr:cNvCxnSpPr/>
      </xdr:nvCxnSpPr>
      <xdr:spPr>
        <a:xfrm flipV="1">
          <a:off x="8750300" y="6122286"/>
          <a:ext cx="889000" cy="1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113247</xdr:rowOff>
    </xdr:from>
    <xdr:to>
      <xdr:col>12</xdr:col>
      <xdr:colOff>511175</xdr:colOff>
      <xdr:row>36</xdr:row>
      <xdr:rowOff>136852</xdr:rowOff>
    </xdr:to>
    <xdr:cxnSp macro="">
      <xdr:nvCxnSpPr>
        <xdr:cNvPr id="294" name="直線コネクタ 293"/>
        <xdr:cNvCxnSpPr/>
      </xdr:nvCxnSpPr>
      <xdr:spPr>
        <a:xfrm flipV="1">
          <a:off x="7861300" y="6285447"/>
          <a:ext cx="8890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136852</xdr:rowOff>
    </xdr:from>
    <xdr:to>
      <xdr:col>11</xdr:col>
      <xdr:colOff>307975</xdr:colOff>
      <xdr:row>36</xdr:row>
      <xdr:rowOff>157352</xdr:rowOff>
    </xdr:to>
    <xdr:cxnSp macro="">
      <xdr:nvCxnSpPr>
        <xdr:cNvPr id="297" name="直線コネクタ 296"/>
        <xdr:cNvCxnSpPr/>
      </xdr:nvCxnSpPr>
      <xdr:spPr>
        <a:xfrm flipV="1">
          <a:off x="6972300" y="6309052"/>
          <a:ext cx="8890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170396</xdr:rowOff>
    </xdr:from>
    <xdr:to>
      <xdr:col>15</xdr:col>
      <xdr:colOff>231775</xdr:colOff>
      <xdr:row>36</xdr:row>
      <xdr:rowOff>100546</xdr:rowOff>
    </xdr:to>
    <xdr:sp macro="" textlink="">
      <xdr:nvSpPr>
        <xdr:cNvPr id="307" name="円/楕円 306"/>
        <xdr:cNvSpPr/>
      </xdr:nvSpPr>
      <xdr:spPr>
        <a:xfrm>
          <a:off x="10426700" y="61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148823</xdr:rowOff>
    </xdr:from>
    <xdr:ext cx="534377" cy="259045"/>
    <xdr:sp macro="" textlink="">
      <xdr:nvSpPr>
        <xdr:cNvPr id="308" name="補助費等該当値テキスト"/>
        <xdr:cNvSpPr txBox="1"/>
      </xdr:nvSpPr>
      <xdr:spPr>
        <a:xfrm>
          <a:off x="10528300" y="6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70736</xdr:rowOff>
    </xdr:from>
    <xdr:to>
      <xdr:col>14</xdr:col>
      <xdr:colOff>79375</xdr:colOff>
      <xdr:row>36</xdr:row>
      <xdr:rowOff>886</xdr:rowOff>
    </xdr:to>
    <xdr:sp macro="" textlink="">
      <xdr:nvSpPr>
        <xdr:cNvPr id="309" name="円/楕円 308"/>
        <xdr:cNvSpPr/>
      </xdr:nvSpPr>
      <xdr:spPr>
        <a:xfrm>
          <a:off x="9588500" y="60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17413</xdr:rowOff>
    </xdr:from>
    <xdr:ext cx="599010" cy="259045"/>
    <xdr:sp macro="" textlink="">
      <xdr:nvSpPr>
        <xdr:cNvPr id="310" name="テキスト ボックス 309"/>
        <xdr:cNvSpPr txBox="1"/>
      </xdr:nvSpPr>
      <xdr:spPr>
        <a:xfrm>
          <a:off x="9339794" y="58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62447</xdr:rowOff>
    </xdr:from>
    <xdr:to>
      <xdr:col>12</xdr:col>
      <xdr:colOff>561975</xdr:colOff>
      <xdr:row>36</xdr:row>
      <xdr:rowOff>164047</xdr:rowOff>
    </xdr:to>
    <xdr:sp macro="" textlink="">
      <xdr:nvSpPr>
        <xdr:cNvPr id="311" name="円/楕円 310"/>
        <xdr:cNvSpPr/>
      </xdr:nvSpPr>
      <xdr:spPr>
        <a:xfrm>
          <a:off x="8699500" y="62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155174</xdr:rowOff>
    </xdr:from>
    <xdr:ext cx="534377" cy="259045"/>
    <xdr:sp macro="" textlink="">
      <xdr:nvSpPr>
        <xdr:cNvPr id="312" name="テキスト ボックス 311"/>
        <xdr:cNvSpPr txBox="1"/>
      </xdr:nvSpPr>
      <xdr:spPr>
        <a:xfrm>
          <a:off x="8483111" y="63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86052</xdr:rowOff>
    </xdr:from>
    <xdr:to>
      <xdr:col>11</xdr:col>
      <xdr:colOff>358775</xdr:colOff>
      <xdr:row>37</xdr:row>
      <xdr:rowOff>16202</xdr:rowOff>
    </xdr:to>
    <xdr:sp macro="" textlink="">
      <xdr:nvSpPr>
        <xdr:cNvPr id="313" name="円/楕円 312"/>
        <xdr:cNvSpPr/>
      </xdr:nvSpPr>
      <xdr:spPr>
        <a:xfrm>
          <a:off x="7810500" y="62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7329</xdr:rowOff>
    </xdr:from>
    <xdr:ext cx="534377" cy="259045"/>
    <xdr:sp macro="" textlink="">
      <xdr:nvSpPr>
        <xdr:cNvPr id="314" name="テキスト ボックス 313"/>
        <xdr:cNvSpPr txBox="1"/>
      </xdr:nvSpPr>
      <xdr:spPr>
        <a:xfrm>
          <a:off x="7594111" y="63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106552</xdr:rowOff>
    </xdr:from>
    <xdr:to>
      <xdr:col>10</xdr:col>
      <xdr:colOff>155575</xdr:colOff>
      <xdr:row>37</xdr:row>
      <xdr:rowOff>36702</xdr:rowOff>
    </xdr:to>
    <xdr:sp macro="" textlink="">
      <xdr:nvSpPr>
        <xdr:cNvPr id="315" name="円/楕円 314"/>
        <xdr:cNvSpPr/>
      </xdr:nvSpPr>
      <xdr:spPr>
        <a:xfrm>
          <a:off x="6921500" y="62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27829</xdr:rowOff>
    </xdr:from>
    <xdr:ext cx="534377" cy="259045"/>
    <xdr:sp macro="" textlink="">
      <xdr:nvSpPr>
        <xdr:cNvPr id="316" name="テキスト ボックス 315"/>
        <xdr:cNvSpPr txBox="1"/>
      </xdr:nvSpPr>
      <xdr:spPr>
        <a:xfrm>
          <a:off x="6705111" y="63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151248</xdr:rowOff>
    </xdr:from>
    <xdr:to>
      <xdr:col>15</xdr:col>
      <xdr:colOff>180975</xdr:colOff>
      <xdr:row>55</xdr:row>
      <xdr:rowOff>144280</xdr:rowOff>
    </xdr:to>
    <xdr:cxnSp macro="">
      <xdr:nvCxnSpPr>
        <xdr:cNvPr id="345" name="直線コネクタ 344"/>
        <xdr:cNvCxnSpPr/>
      </xdr:nvCxnSpPr>
      <xdr:spPr>
        <a:xfrm>
          <a:off x="9639300" y="9409548"/>
          <a:ext cx="838200" cy="1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151248</xdr:rowOff>
    </xdr:from>
    <xdr:to>
      <xdr:col>14</xdr:col>
      <xdr:colOff>28575</xdr:colOff>
      <xdr:row>56</xdr:row>
      <xdr:rowOff>60</xdr:rowOff>
    </xdr:to>
    <xdr:cxnSp macro="">
      <xdr:nvCxnSpPr>
        <xdr:cNvPr id="348" name="直線コネクタ 347"/>
        <xdr:cNvCxnSpPr/>
      </xdr:nvCxnSpPr>
      <xdr:spPr>
        <a:xfrm flipV="1">
          <a:off x="8750300" y="9409548"/>
          <a:ext cx="889000" cy="19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xdr:rowOff>
    </xdr:from>
    <xdr:to>
      <xdr:col>12</xdr:col>
      <xdr:colOff>511175</xdr:colOff>
      <xdr:row>56</xdr:row>
      <xdr:rowOff>59694</xdr:rowOff>
    </xdr:to>
    <xdr:cxnSp macro="">
      <xdr:nvCxnSpPr>
        <xdr:cNvPr id="351" name="直線コネクタ 350"/>
        <xdr:cNvCxnSpPr/>
      </xdr:nvCxnSpPr>
      <xdr:spPr>
        <a:xfrm flipV="1">
          <a:off x="7861300" y="9601260"/>
          <a:ext cx="889000" cy="5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59694</xdr:rowOff>
    </xdr:from>
    <xdr:to>
      <xdr:col>11</xdr:col>
      <xdr:colOff>307975</xdr:colOff>
      <xdr:row>56</xdr:row>
      <xdr:rowOff>74819</xdr:rowOff>
    </xdr:to>
    <xdr:cxnSp macro="">
      <xdr:nvCxnSpPr>
        <xdr:cNvPr id="354" name="直線コネクタ 353"/>
        <xdr:cNvCxnSpPr/>
      </xdr:nvCxnSpPr>
      <xdr:spPr>
        <a:xfrm flipV="1">
          <a:off x="6972300" y="966089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93480</xdr:rowOff>
    </xdr:from>
    <xdr:to>
      <xdr:col>15</xdr:col>
      <xdr:colOff>231775</xdr:colOff>
      <xdr:row>56</xdr:row>
      <xdr:rowOff>23630</xdr:rowOff>
    </xdr:to>
    <xdr:sp macro="" textlink="">
      <xdr:nvSpPr>
        <xdr:cNvPr id="364" name="円/楕円 363"/>
        <xdr:cNvSpPr/>
      </xdr:nvSpPr>
      <xdr:spPr>
        <a:xfrm>
          <a:off x="10426700" y="9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116357</xdr:rowOff>
    </xdr:from>
    <xdr:ext cx="599010" cy="259045"/>
    <xdr:sp macro="" textlink="">
      <xdr:nvSpPr>
        <xdr:cNvPr id="365" name="普通建設事業費該当値テキスト"/>
        <xdr:cNvSpPr txBox="1"/>
      </xdr:nvSpPr>
      <xdr:spPr>
        <a:xfrm>
          <a:off x="10528300" y="93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153,798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100448</xdr:rowOff>
    </xdr:from>
    <xdr:to>
      <xdr:col>14</xdr:col>
      <xdr:colOff>79375</xdr:colOff>
      <xdr:row>55</xdr:row>
      <xdr:rowOff>30598</xdr:rowOff>
    </xdr:to>
    <xdr:sp macro="" textlink="">
      <xdr:nvSpPr>
        <xdr:cNvPr id="366" name="円/楕円 365"/>
        <xdr:cNvSpPr/>
      </xdr:nvSpPr>
      <xdr:spPr>
        <a:xfrm>
          <a:off x="9588500" y="93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47125</xdr:rowOff>
    </xdr:from>
    <xdr:ext cx="599010" cy="259045"/>
    <xdr:sp macro="" textlink="">
      <xdr:nvSpPr>
        <xdr:cNvPr id="367" name="テキスト ボックス 366"/>
        <xdr:cNvSpPr txBox="1"/>
      </xdr:nvSpPr>
      <xdr:spPr>
        <a:xfrm>
          <a:off x="9339794" y="913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196,969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120710</xdr:rowOff>
    </xdr:from>
    <xdr:to>
      <xdr:col>12</xdr:col>
      <xdr:colOff>561975</xdr:colOff>
      <xdr:row>56</xdr:row>
      <xdr:rowOff>50860</xdr:rowOff>
    </xdr:to>
    <xdr:sp macro="" textlink="">
      <xdr:nvSpPr>
        <xdr:cNvPr id="368" name="円/楕円 367"/>
        <xdr:cNvSpPr/>
      </xdr:nvSpPr>
      <xdr:spPr>
        <a:xfrm>
          <a:off x="8699500" y="95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67387</xdr:rowOff>
    </xdr:from>
    <xdr:ext cx="599010" cy="259045"/>
    <xdr:sp macro="" textlink="">
      <xdr:nvSpPr>
        <xdr:cNvPr id="369" name="テキスト ボックス 368"/>
        <xdr:cNvSpPr txBox="1"/>
      </xdr:nvSpPr>
      <xdr:spPr>
        <a:xfrm>
          <a:off x="8450794" y="932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8894</xdr:rowOff>
    </xdr:from>
    <xdr:to>
      <xdr:col>11</xdr:col>
      <xdr:colOff>358775</xdr:colOff>
      <xdr:row>56</xdr:row>
      <xdr:rowOff>110494</xdr:rowOff>
    </xdr:to>
    <xdr:sp macro="" textlink="">
      <xdr:nvSpPr>
        <xdr:cNvPr id="370" name="円/楕円 369"/>
        <xdr:cNvSpPr/>
      </xdr:nvSpPr>
      <xdr:spPr>
        <a:xfrm>
          <a:off x="7810500" y="96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127021</xdr:rowOff>
    </xdr:from>
    <xdr:ext cx="599010" cy="259045"/>
    <xdr:sp macro="" textlink="">
      <xdr:nvSpPr>
        <xdr:cNvPr id="371" name="テキスト ボックス 370"/>
        <xdr:cNvSpPr txBox="1"/>
      </xdr:nvSpPr>
      <xdr:spPr>
        <a:xfrm>
          <a:off x="7561794" y="93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24019</xdr:rowOff>
    </xdr:from>
    <xdr:to>
      <xdr:col>10</xdr:col>
      <xdr:colOff>155575</xdr:colOff>
      <xdr:row>56</xdr:row>
      <xdr:rowOff>125619</xdr:rowOff>
    </xdr:to>
    <xdr:sp macro="" textlink="">
      <xdr:nvSpPr>
        <xdr:cNvPr id="372" name="円/楕円 371"/>
        <xdr:cNvSpPr/>
      </xdr:nvSpPr>
      <xdr:spPr>
        <a:xfrm>
          <a:off x="6921500" y="96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142146</xdr:rowOff>
    </xdr:from>
    <xdr:ext cx="599010" cy="259045"/>
    <xdr:sp macro="" textlink="">
      <xdr:nvSpPr>
        <xdr:cNvPr id="373" name="テキスト ボックス 372"/>
        <xdr:cNvSpPr txBox="1"/>
      </xdr:nvSpPr>
      <xdr:spPr>
        <a:xfrm>
          <a:off x="6672794" y="94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42756</xdr:rowOff>
    </xdr:from>
    <xdr:to>
      <xdr:col>15</xdr:col>
      <xdr:colOff>180975</xdr:colOff>
      <xdr:row>76</xdr:row>
      <xdr:rowOff>33251</xdr:rowOff>
    </xdr:to>
    <xdr:cxnSp macro="">
      <xdr:nvCxnSpPr>
        <xdr:cNvPr id="400" name="直線コネクタ 399"/>
        <xdr:cNvCxnSpPr/>
      </xdr:nvCxnSpPr>
      <xdr:spPr>
        <a:xfrm>
          <a:off x="9639300" y="12901506"/>
          <a:ext cx="838200" cy="16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153901</xdr:rowOff>
    </xdr:from>
    <xdr:to>
      <xdr:col>15</xdr:col>
      <xdr:colOff>231775</xdr:colOff>
      <xdr:row>76</xdr:row>
      <xdr:rowOff>84051</xdr:rowOff>
    </xdr:to>
    <xdr:sp macro="" textlink="">
      <xdr:nvSpPr>
        <xdr:cNvPr id="410" name="円/楕円 409"/>
        <xdr:cNvSpPr/>
      </xdr:nvSpPr>
      <xdr:spPr>
        <a:xfrm>
          <a:off x="10426700" y="130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5327</xdr:rowOff>
    </xdr:from>
    <xdr:ext cx="534377" cy="259045"/>
    <xdr:sp macro="" textlink="">
      <xdr:nvSpPr>
        <xdr:cNvPr id="411" name="普通建設事業費 （ うち新規整備　）該当値テキスト"/>
        <xdr:cNvSpPr txBox="1"/>
      </xdr:nvSpPr>
      <xdr:spPr>
        <a:xfrm>
          <a:off x="10528300" y="128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163406</xdr:rowOff>
    </xdr:from>
    <xdr:to>
      <xdr:col>14</xdr:col>
      <xdr:colOff>79375</xdr:colOff>
      <xdr:row>75</xdr:row>
      <xdr:rowOff>93556</xdr:rowOff>
    </xdr:to>
    <xdr:sp macro="" textlink="">
      <xdr:nvSpPr>
        <xdr:cNvPr id="412" name="円/楕円 411"/>
        <xdr:cNvSpPr/>
      </xdr:nvSpPr>
      <xdr:spPr>
        <a:xfrm>
          <a:off x="9588500" y="12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110083</xdr:rowOff>
    </xdr:from>
    <xdr:ext cx="599010" cy="259045"/>
    <xdr:sp macro="" textlink="">
      <xdr:nvSpPr>
        <xdr:cNvPr id="413" name="テキスト ボックス 412"/>
        <xdr:cNvSpPr txBox="1"/>
      </xdr:nvSpPr>
      <xdr:spPr>
        <a:xfrm>
          <a:off x="9339794" y="1262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23561</xdr:rowOff>
    </xdr:from>
    <xdr:to>
      <xdr:col>15</xdr:col>
      <xdr:colOff>180975</xdr:colOff>
      <xdr:row>96</xdr:row>
      <xdr:rowOff>64280</xdr:rowOff>
    </xdr:to>
    <xdr:cxnSp macro="">
      <xdr:nvCxnSpPr>
        <xdr:cNvPr id="440" name="直線コネクタ 439"/>
        <xdr:cNvCxnSpPr/>
      </xdr:nvCxnSpPr>
      <xdr:spPr>
        <a:xfrm>
          <a:off x="9639300" y="16482761"/>
          <a:ext cx="8382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13480</xdr:rowOff>
    </xdr:from>
    <xdr:to>
      <xdr:col>15</xdr:col>
      <xdr:colOff>231775</xdr:colOff>
      <xdr:row>96</xdr:row>
      <xdr:rowOff>115080</xdr:rowOff>
    </xdr:to>
    <xdr:sp macro="" textlink="">
      <xdr:nvSpPr>
        <xdr:cNvPr id="450" name="円/楕円 449"/>
        <xdr:cNvSpPr/>
      </xdr:nvSpPr>
      <xdr:spPr>
        <a:xfrm>
          <a:off x="10426700" y="164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36357</xdr:rowOff>
    </xdr:from>
    <xdr:ext cx="534377" cy="259045"/>
    <xdr:sp macro="" textlink="">
      <xdr:nvSpPr>
        <xdr:cNvPr id="451" name="普通建設事業費 （ うち更新整備　）該当値テキスト"/>
        <xdr:cNvSpPr txBox="1"/>
      </xdr:nvSpPr>
      <xdr:spPr>
        <a:xfrm>
          <a:off x="10528300" y="163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144211</xdr:rowOff>
    </xdr:from>
    <xdr:to>
      <xdr:col>14</xdr:col>
      <xdr:colOff>79375</xdr:colOff>
      <xdr:row>96</xdr:row>
      <xdr:rowOff>74361</xdr:rowOff>
    </xdr:to>
    <xdr:sp macro="" textlink="">
      <xdr:nvSpPr>
        <xdr:cNvPr id="452" name="円/楕円 451"/>
        <xdr:cNvSpPr/>
      </xdr:nvSpPr>
      <xdr:spPr>
        <a:xfrm>
          <a:off x="9588500" y="164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90888</xdr:rowOff>
    </xdr:from>
    <xdr:ext cx="534377" cy="259045"/>
    <xdr:sp macro="" textlink="">
      <xdr:nvSpPr>
        <xdr:cNvPr id="453" name="テキスト ボックス 452"/>
        <xdr:cNvSpPr txBox="1"/>
      </xdr:nvSpPr>
      <xdr:spPr>
        <a:xfrm>
          <a:off x="9372111" y="1620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18893</xdr:rowOff>
    </xdr:from>
    <xdr:to>
      <xdr:col>22</xdr:col>
      <xdr:colOff>365125</xdr:colOff>
      <xdr:row>39</xdr:row>
      <xdr:rowOff>44450</xdr:rowOff>
    </xdr:to>
    <xdr:cxnSp macro="">
      <xdr:nvCxnSpPr>
        <xdr:cNvPr id="485" name="直線コネクタ 484"/>
        <xdr:cNvCxnSpPr/>
      </xdr:nvCxnSpPr>
      <xdr:spPr>
        <a:xfrm>
          <a:off x="14592300" y="6533993"/>
          <a:ext cx="889000" cy="19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134983</xdr:rowOff>
    </xdr:from>
    <xdr:to>
      <xdr:col>21</xdr:col>
      <xdr:colOff>161925</xdr:colOff>
      <xdr:row>38</xdr:row>
      <xdr:rowOff>18893</xdr:rowOff>
    </xdr:to>
    <xdr:cxnSp macro="">
      <xdr:nvCxnSpPr>
        <xdr:cNvPr id="488" name="直線コネクタ 487"/>
        <xdr:cNvCxnSpPr/>
      </xdr:nvCxnSpPr>
      <xdr:spPr>
        <a:xfrm>
          <a:off x="13703300" y="5964283"/>
          <a:ext cx="889000" cy="5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155275</xdr:rowOff>
    </xdr:from>
    <xdr:to>
      <xdr:col>19</xdr:col>
      <xdr:colOff>644525</xdr:colOff>
      <xdr:row>34</xdr:row>
      <xdr:rowOff>134983</xdr:rowOff>
    </xdr:to>
    <xdr:cxnSp macro="">
      <xdr:nvCxnSpPr>
        <xdr:cNvPr id="491" name="直線コネクタ 490"/>
        <xdr:cNvCxnSpPr/>
      </xdr:nvCxnSpPr>
      <xdr:spPr>
        <a:xfrm>
          <a:off x="12814300" y="5641675"/>
          <a:ext cx="889000" cy="3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15168</xdr:rowOff>
    </xdr:from>
    <xdr:ext cx="469744" cy="259045"/>
    <xdr:sp macro="" textlink="">
      <xdr:nvSpPr>
        <xdr:cNvPr id="493" name="テキスト ボックス 492"/>
        <xdr:cNvSpPr txBox="1"/>
      </xdr:nvSpPr>
      <xdr:spPr>
        <a:xfrm>
          <a:off x="13468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5" name="テキスト ボックス 494"/>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139543</xdr:rowOff>
    </xdr:from>
    <xdr:to>
      <xdr:col>21</xdr:col>
      <xdr:colOff>212725</xdr:colOff>
      <xdr:row>38</xdr:row>
      <xdr:rowOff>69693</xdr:rowOff>
    </xdr:to>
    <xdr:sp macro="" textlink="">
      <xdr:nvSpPr>
        <xdr:cNvPr id="505" name="円/楕円 504"/>
        <xdr:cNvSpPr/>
      </xdr:nvSpPr>
      <xdr:spPr>
        <a:xfrm>
          <a:off x="14541500" y="64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86220</xdr:rowOff>
    </xdr:from>
    <xdr:ext cx="534377" cy="259045"/>
    <xdr:sp macro="" textlink="">
      <xdr:nvSpPr>
        <xdr:cNvPr id="506" name="テキスト ボックス 505"/>
        <xdr:cNvSpPr txBox="1"/>
      </xdr:nvSpPr>
      <xdr:spPr>
        <a:xfrm>
          <a:off x="14325111" y="62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84183</xdr:rowOff>
    </xdr:from>
    <xdr:to>
      <xdr:col>20</xdr:col>
      <xdr:colOff>9525</xdr:colOff>
      <xdr:row>35</xdr:row>
      <xdr:rowOff>14333</xdr:rowOff>
    </xdr:to>
    <xdr:sp macro="" textlink="">
      <xdr:nvSpPr>
        <xdr:cNvPr id="507" name="円/楕円 506"/>
        <xdr:cNvSpPr/>
      </xdr:nvSpPr>
      <xdr:spPr>
        <a:xfrm>
          <a:off x="13652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30860</xdr:rowOff>
    </xdr:from>
    <xdr:ext cx="599010" cy="259045"/>
    <xdr:sp macro="" textlink="">
      <xdr:nvSpPr>
        <xdr:cNvPr id="508" name="テキスト ボックス 507"/>
        <xdr:cNvSpPr txBox="1"/>
      </xdr:nvSpPr>
      <xdr:spPr>
        <a:xfrm>
          <a:off x="13403794" y="568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104475</xdr:rowOff>
    </xdr:from>
    <xdr:to>
      <xdr:col>18</xdr:col>
      <xdr:colOff>492125</xdr:colOff>
      <xdr:row>33</xdr:row>
      <xdr:rowOff>34625</xdr:rowOff>
    </xdr:to>
    <xdr:sp macro="" textlink="">
      <xdr:nvSpPr>
        <xdr:cNvPr id="509" name="円/楕円 508"/>
        <xdr:cNvSpPr/>
      </xdr:nvSpPr>
      <xdr:spPr>
        <a:xfrm>
          <a:off x="12763500" y="55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31</xdr:row>
      <xdr:rowOff>51152</xdr:rowOff>
    </xdr:from>
    <xdr:ext cx="599010" cy="259045"/>
    <xdr:sp macro="" textlink="">
      <xdr:nvSpPr>
        <xdr:cNvPr id="510" name="テキスト ボックス 509"/>
        <xdr:cNvSpPr txBox="1"/>
      </xdr:nvSpPr>
      <xdr:spPr>
        <a:xfrm>
          <a:off x="12514794" y="536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37322</xdr:rowOff>
    </xdr:from>
    <xdr:to>
      <xdr:col>23</xdr:col>
      <xdr:colOff>517525</xdr:colOff>
      <xdr:row>74</xdr:row>
      <xdr:rowOff>44254</xdr:rowOff>
    </xdr:to>
    <xdr:cxnSp macro="">
      <xdr:nvCxnSpPr>
        <xdr:cNvPr id="584" name="直線コネクタ 583"/>
        <xdr:cNvCxnSpPr/>
      </xdr:nvCxnSpPr>
      <xdr:spPr>
        <a:xfrm>
          <a:off x="15481300" y="12724622"/>
          <a:ext cx="8382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37322</xdr:rowOff>
    </xdr:from>
    <xdr:to>
      <xdr:col>22</xdr:col>
      <xdr:colOff>365125</xdr:colOff>
      <xdr:row>74</xdr:row>
      <xdr:rowOff>41305</xdr:rowOff>
    </xdr:to>
    <xdr:cxnSp macro="">
      <xdr:nvCxnSpPr>
        <xdr:cNvPr id="587" name="直線コネクタ 586"/>
        <xdr:cNvCxnSpPr/>
      </xdr:nvCxnSpPr>
      <xdr:spPr>
        <a:xfrm flipV="1">
          <a:off x="14592300" y="12724622"/>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140512</xdr:rowOff>
    </xdr:from>
    <xdr:to>
      <xdr:col>21</xdr:col>
      <xdr:colOff>161925</xdr:colOff>
      <xdr:row>74</xdr:row>
      <xdr:rowOff>41305</xdr:rowOff>
    </xdr:to>
    <xdr:cxnSp macro="">
      <xdr:nvCxnSpPr>
        <xdr:cNvPr id="590" name="直線コネクタ 589"/>
        <xdr:cNvCxnSpPr/>
      </xdr:nvCxnSpPr>
      <xdr:spPr>
        <a:xfrm>
          <a:off x="13703300" y="12656362"/>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92854</xdr:rowOff>
    </xdr:from>
    <xdr:to>
      <xdr:col>19</xdr:col>
      <xdr:colOff>644525</xdr:colOff>
      <xdr:row>73</xdr:row>
      <xdr:rowOff>140512</xdr:rowOff>
    </xdr:to>
    <xdr:cxnSp macro="">
      <xdr:nvCxnSpPr>
        <xdr:cNvPr id="593" name="直線コネクタ 592"/>
        <xdr:cNvCxnSpPr/>
      </xdr:nvCxnSpPr>
      <xdr:spPr>
        <a:xfrm>
          <a:off x="12814300" y="12608704"/>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164904</xdr:rowOff>
    </xdr:from>
    <xdr:to>
      <xdr:col>23</xdr:col>
      <xdr:colOff>568325</xdr:colOff>
      <xdr:row>74</xdr:row>
      <xdr:rowOff>95054</xdr:rowOff>
    </xdr:to>
    <xdr:sp macro="" textlink="">
      <xdr:nvSpPr>
        <xdr:cNvPr id="603" name="円/楕円 602"/>
        <xdr:cNvSpPr/>
      </xdr:nvSpPr>
      <xdr:spPr>
        <a:xfrm>
          <a:off x="16268700" y="126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16331</xdr:rowOff>
    </xdr:from>
    <xdr:ext cx="599010" cy="259045"/>
    <xdr:sp macro="" textlink="">
      <xdr:nvSpPr>
        <xdr:cNvPr id="604" name="公債費該当値テキスト"/>
        <xdr:cNvSpPr txBox="1"/>
      </xdr:nvSpPr>
      <xdr:spPr>
        <a:xfrm>
          <a:off x="16370300" y="1253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116,701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157972</xdr:rowOff>
    </xdr:from>
    <xdr:to>
      <xdr:col>22</xdr:col>
      <xdr:colOff>415925</xdr:colOff>
      <xdr:row>74</xdr:row>
      <xdr:rowOff>88122</xdr:rowOff>
    </xdr:to>
    <xdr:sp macro="" textlink="">
      <xdr:nvSpPr>
        <xdr:cNvPr id="605" name="円/楕円 604"/>
        <xdr:cNvSpPr/>
      </xdr:nvSpPr>
      <xdr:spPr>
        <a:xfrm>
          <a:off x="15430500" y="1267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104649</xdr:rowOff>
    </xdr:from>
    <xdr:ext cx="599010" cy="259045"/>
    <xdr:sp macro="" textlink="">
      <xdr:nvSpPr>
        <xdr:cNvPr id="606" name="テキスト ボックス 605"/>
        <xdr:cNvSpPr txBox="1"/>
      </xdr:nvSpPr>
      <xdr:spPr>
        <a:xfrm>
          <a:off x="15181794" y="1244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161955</xdr:rowOff>
    </xdr:from>
    <xdr:to>
      <xdr:col>21</xdr:col>
      <xdr:colOff>212725</xdr:colOff>
      <xdr:row>74</xdr:row>
      <xdr:rowOff>92105</xdr:rowOff>
    </xdr:to>
    <xdr:sp macro="" textlink="">
      <xdr:nvSpPr>
        <xdr:cNvPr id="607" name="円/楕円 606"/>
        <xdr:cNvSpPr/>
      </xdr:nvSpPr>
      <xdr:spPr>
        <a:xfrm>
          <a:off x="14541500" y="12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108632</xdr:rowOff>
    </xdr:from>
    <xdr:ext cx="599010" cy="259045"/>
    <xdr:sp macro="" textlink="">
      <xdr:nvSpPr>
        <xdr:cNvPr id="608" name="テキスト ボックス 607"/>
        <xdr:cNvSpPr txBox="1"/>
      </xdr:nvSpPr>
      <xdr:spPr>
        <a:xfrm>
          <a:off x="14292794" y="124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89712</xdr:rowOff>
    </xdr:from>
    <xdr:to>
      <xdr:col>20</xdr:col>
      <xdr:colOff>9525</xdr:colOff>
      <xdr:row>74</xdr:row>
      <xdr:rowOff>19862</xdr:rowOff>
    </xdr:to>
    <xdr:sp macro="" textlink="">
      <xdr:nvSpPr>
        <xdr:cNvPr id="609" name="円/楕円 608"/>
        <xdr:cNvSpPr/>
      </xdr:nvSpPr>
      <xdr:spPr>
        <a:xfrm>
          <a:off x="13652500" y="12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36389</xdr:rowOff>
    </xdr:from>
    <xdr:ext cx="599010" cy="259045"/>
    <xdr:sp macro="" textlink="">
      <xdr:nvSpPr>
        <xdr:cNvPr id="610" name="テキスト ボックス 609"/>
        <xdr:cNvSpPr txBox="1"/>
      </xdr:nvSpPr>
      <xdr:spPr>
        <a:xfrm>
          <a:off x="13403794" y="12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42054</xdr:rowOff>
    </xdr:from>
    <xdr:to>
      <xdr:col>18</xdr:col>
      <xdr:colOff>492125</xdr:colOff>
      <xdr:row>73</xdr:row>
      <xdr:rowOff>143654</xdr:rowOff>
    </xdr:to>
    <xdr:sp macro="" textlink="">
      <xdr:nvSpPr>
        <xdr:cNvPr id="611" name="円/楕円 610"/>
        <xdr:cNvSpPr/>
      </xdr:nvSpPr>
      <xdr:spPr>
        <a:xfrm>
          <a:off x="12763500" y="125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160181</xdr:rowOff>
    </xdr:from>
    <xdr:ext cx="599010" cy="259045"/>
    <xdr:sp macro="" textlink="">
      <xdr:nvSpPr>
        <xdr:cNvPr id="612" name="テキスト ボックス 611"/>
        <xdr:cNvSpPr txBox="1"/>
      </xdr:nvSpPr>
      <xdr:spPr>
        <a:xfrm>
          <a:off x="12514794" y="1233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4662</xdr:rowOff>
    </xdr:from>
    <xdr:to>
      <xdr:col>23</xdr:col>
      <xdr:colOff>517525</xdr:colOff>
      <xdr:row>97</xdr:row>
      <xdr:rowOff>91393</xdr:rowOff>
    </xdr:to>
    <xdr:cxnSp macro="">
      <xdr:nvCxnSpPr>
        <xdr:cNvPr id="639" name="直線コネクタ 638"/>
        <xdr:cNvCxnSpPr/>
      </xdr:nvCxnSpPr>
      <xdr:spPr>
        <a:xfrm flipV="1">
          <a:off x="15481300" y="16635312"/>
          <a:ext cx="8382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930</xdr:rowOff>
    </xdr:from>
    <xdr:to>
      <xdr:col>22</xdr:col>
      <xdr:colOff>365125</xdr:colOff>
      <xdr:row>97</xdr:row>
      <xdr:rowOff>91393</xdr:rowOff>
    </xdr:to>
    <xdr:cxnSp macro="">
      <xdr:nvCxnSpPr>
        <xdr:cNvPr id="642" name="直線コネクタ 641"/>
        <xdr:cNvCxnSpPr/>
      </xdr:nvCxnSpPr>
      <xdr:spPr>
        <a:xfrm>
          <a:off x="14592300" y="16631580"/>
          <a:ext cx="889000" cy="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930</xdr:rowOff>
    </xdr:from>
    <xdr:to>
      <xdr:col>21</xdr:col>
      <xdr:colOff>161925</xdr:colOff>
      <xdr:row>98</xdr:row>
      <xdr:rowOff>38829</xdr:rowOff>
    </xdr:to>
    <xdr:cxnSp macro="">
      <xdr:nvCxnSpPr>
        <xdr:cNvPr id="645" name="直線コネクタ 644"/>
        <xdr:cNvCxnSpPr/>
      </xdr:nvCxnSpPr>
      <xdr:spPr>
        <a:xfrm flipV="1">
          <a:off x="13703300" y="16631580"/>
          <a:ext cx="889000" cy="20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38829</xdr:rowOff>
    </xdr:from>
    <xdr:to>
      <xdr:col>19</xdr:col>
      <xdr:colOff>644525</xdr:colOff>
      <xdr:row>98</xdr:row>
      <xdr:rowOff>130775</xdr:rowOff>
    </xdr:to>
    <xdr:cxnSp macro="">
      <xdr:nvCxnSpPr>
        <xdr:cNvPr id="648" name="直線コネクタ 647"/>
        <xdr:cNvCxnSpPr/>
      </xdr:nvCxnSpPr>
      <xdr:spPr>
        <a:xfrm flipV="1">
          <a:off x="12814300" y="16840929"/>
          <a:ext cx="889000" cy="9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125312</xdr:rowOff>
    </xdr:from>
    <xdr:to>
      <xdr:col>23</xdr:col>
      <xdr:colOff>568325</xdr:colOff>
      <xdr:row>97</xdr:row>
      <xdr:rowOff>55462</xdr:rowOff>
    </xdr:to>
    <xdr:sp macro="" textlink="">
      <xdr:nvSpPr>
        <xdr:cNvPr id="658" name="円/楕円 657"/>
        <xdr:cNvSpPr/>
      </xdr:nvSpPr>
      <xdr:spPr>
        <a:xfrm>
          <a:off x="16268700" y="165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148189</xdr:rowOff>
    </xdr:from>
    <xdr:ext cx="534377" cy="259045"/>
    <xdr:sp macro="" textlink="">
      <xdr:nvSpPr>
        <xdr:cNvPr id="659" name="積立金該当値テキスト"/>
        <xdr:cNvSpPr txBox="1"/>
      </xdr:nvSpPr>
      <xdr:spPr>
        <a:xfrm>
          <a:off x="16370300" y="164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40593</xdr:rowOff>
    </xdr:from>
    <xdr:to>
      <xdr:col>22</xdr:col>
      <xdr:colOff>415925</xdr:colOff>
      <xdr:row>97</xdr:row>
      <xdr:rowOff>142193</xdr:rowOff>
    </xdr:to>
    <xdr:sp macro="" textlink="">
      <xdr:nvSpPr>
        <xdr:cNvPr id="660" name="円/楕円 659"/>
        <xdr:cNvSpPr/>
      </xdr:nvSpPr>
      <xdr:spPr>
        <a:xfrm>
          <a:off x="15430500" y="166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133320</xdr:rowOff>
    </xdr:from>
    <xdr:ext cx="534377" cy="259045"/>
    <xdr:sp macro="" textlink="">
      <xdr:nvSpPr>
        <xdr:cNvPr id="661" name="テキスト ボックス 660"/>
        <xdr:cNvSpPr txBox="1"/>
      </xdr:nvSpPr>
      <xdr:spPr>
        <a:xfrm>
          <a:off x="15214111" y="167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121580</xdr:rowOff>
    </xdr:from>
    <xdr:to>
      <xdr:col>21</xdr:col>
      <xdr:colOff>212725</xdr:colOff>
      <xdr:row>97</xdr:row>
      <xdr:rowOff>51730</xdr:rowOff>
    </xdr:to>
    <xdr:sp macro="" textlink="">
      <xdr:nvSpPr>
        <xdr:cNvPr id="662" name="円/楕円 661"/>
        <xdr:cNvSpPr/>
      </xdr:nvSpPr>
      <xdr:spPr>
        <a:xfrm>
          <a:off x="14541500" y="165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68257</xdr:rowOff>
    </xdr:from>
    <xdr:ext cx="534377" cy="259045"/>
    <xdr:sp macro="" textlink="">
      <xdr:nvSpPr>
        <xdr:cNvPr id="663" name="テキスト ボックス 662"/>
        <xdr:cNvSpPr txBox="1"/>
      </xdr:nvSpPr>
      <xdr:spPr>
        <a:xfrm>
          <a:off x="14325111" y="163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159479</xdr:rowOff>
    </xdr:from>
    <xdr:to>
      <xdr:col>20</xdr:col>
      <xdr:colOff>9525</xdr:colOff>
      <xdr:row>98</xdr:row>
      <xdr:rowOff>89629</xdr:rowOff>
    </xdr:to>
    <xdr:sp macro="" textlink="">
      <xdr:nvSpPr>
        <xdr:cNvPr id="664" name="円/楕円 663"/>
        <xdr:cNvSpPr/>
      </xdr:nvSpPr>
      <xdr:spPr>
        <a:xfrm>
          <a:off x="13652500" y="167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80756</xdr:rowOff>
    </xdr:from>
    <xdr:ext cx="534377" cy="259045"/>
    <xdr:sp macro="" textlink="">
      <xdr:nvSpPr>
        <xdr:cNvPr id="665" name="テキスト ボックス 664"/>
        <xdr:cNvSpPr txBox="1"/>
      </xdr:nvSpPr>
      <xdr:spPr>
        <a:xfrm>
          <a:off x="13436111" y="168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79975</xdr:rowOff>
    </xdr:from>
    <xdr:to>
      <xdr:col>18</xdr:col>
      <xdr:colOff>492125</xdr:colOff>
      <xdr:row>99</xdr:row>
      <xdr:rowOff>10125</xdr:rowOff>
    </xdr:to>
    <xdr:sp macro="" textlink="">
      <xdr:nvSpPr>
        <xdr:cNvPr id="666" name="円/楕円 665"/>
        <xdr:cNvSpPr/>
      </xdr:nvSpPr>
      <xdr:spPr>
        <a:xfrm>
          <a:off x="12763500" y="16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1252</xdr:rowOff>
    </xdr:from>
    <xdr:ext cx="469744" cy="259045"/>
    <xdr:sp macro="" textlink="">
      <xdr:nvSpPr>
        <xdr:cNvPr id="667" name="テキスト ボックス 666"/>
        <xdr:cNvSpPr txBox="1"/>
      </xdr:nvSpPr>
      <xdr:spPr>
        <a:xfrm>
          <a:off x="12579427" y="169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145034</xdr:rowOff>
    </xdr:from>
    <xdr:to>
      <xdr:col>32</xdr:col>
      <xdr:colOff>187325</xdr:colOff>
      <xdr:row>38</xdr:row>
      <xdr:rowOff>149479</xdr:rowOff>
    </xdr:to>
    <xdr:cxnSp macro="">
      <xdr:nvCxnSpPr>
        <xdr:cNvPr id="696" name="直線コネクタ 695"/>
        <xdr:cNvCxnSpPr/>
      </xdr:nvCxnSpPr>
      <xdr:spPr>
        <a:xfrm>
          <a:off x="21323300" y="6660134"/>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145034</xdr:rowOff>
    </xdr:from>
    <xdr:to>
      <xdr:col>31</xdr:col>
      <xdr:colOff>34925</xdr:colOff>
      <xdr:row>38</xdr:row>
      <xdr:rowOff>157607</xdr:rowOff>
    </xdr:to>
    <xdr:cxnSp macro="">
      <xdr:nvCxnSpPr>
        <xdr:cNvPr id="699" name="直線コネクタ 698"/>
        <xdr:cNvCxnSpPr/>
      </xdr:nvCxnSpPr>
      <xdr:spPr>
        <a:xfrm flipV="1">
          <a:off x="20434300" y="66601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153289</xdr:rowOff>
    </xdr:from>
    <xdr:to>
      <xdr:col>29</xdr:col>
      <xdr:colOff>517525</xdr:colOff>
      <xdr:row>38</xdr:row>
      <xdr:rowOff>157607</xdr:rowOff>
    </xdr:to>
    <xdr:cxnSp macro="">
      <xdr:nvCxnSpPr>
        <xdr:cNvPr id="702" name="直線コネクタ 701"/>
        <xdr:cNvCxnSpPr/>
      </xdr:nvCxnSpPr>
      <xdr:spPr>
        <a:xfrm>
          <a:off x="19545300" y="6668389"/>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153289</xdr:rowOff>
    </xdr:from>
    <xdr:to>
      <xdr:col>28</xdr:col>
      <xdr:colOff>314325</xdr:colOff>
      <xdr:row>38</xdr:row>
      <xdr:rowOff>162814</xdr:rowOff>
    </xdr:to>
    <xdr:cxnSp macro="">
      <xdr:nvCxnSpPr>
        <xdr:cNvPr id="705" name="直線コネクタ 704"/>
        <xdr:cNvCxnSpPr/>
      </xdr:nvCxnSpPr>
      <xdr:spPr>
        <a:xfrm flipV="1">
          <a:off x="18656300" y="66683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98679</xdr:rowOff>
    </xdr:from>
    <xdr:to>
      <xdr:col>32</xdr:col>
      <xdr:colOff>238125</xdr:colOff>
      <xdr:row>39</xdr:row>
      <xdr:rowOff>28829</xdr:rowOff>
    </xdr:to>
    <xdr:sp macro="" textlink="">
      <xdr:nvSpPr>
        <xdr:cNvPr id="715" name="円/楕円 714"/>
        <xdr:cNvSpPr/>
      </xdr:nvSpPr>
      <xdr:spPr>
        <a:xfrm>
          <a:off x="22110700" y="66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28973</xdr:rowOff>
    </xdr:from>
    <xdr:ext cx="378565" cy="259045"/>
    <xdr:sp macro="" textlink="">
      <xdr:nvSpPr>
        <xdr:cNvPr id="716" name="投資及び出資金該当値テキスト"/>
        <xdr:cNvSpPr txBox="1"/>
      </xdr:nvSpPr>
      <xdr:spPr>
        <a:xfrm>
          <a:off x="22212300" y="65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94234</xdr:rowOff>
    </xdr:from>
    <xdr:to>
      <xdr:col>31</xdr:col>
      <xdr:colOff>85725</xdr:colOff>
      <xdr:row>39</xdr:row>
      <xdr:rowOff>24384</xdr:rowOff>
    </xdr:to>
    <xdr:sp macro="" textlink="">
      <xdr:nvSpPr>
        <xdr:cNvPr id="717" name="円/楕円 716"/>
        <xdr:cNvSpPr/>
      </xdr:nvSpPr>
      <xdr:spPr>
        <a:xfrm>
          <a:off x="21272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15511</xdr:rowOff>
    </xdr:from>
    <xdr:ext cx="378565" cy="259045"/>
    <xdr:sp macro="" textlink="">
      <xdr:nvSpPr>
        <xdr:cNvPr id="718" name="テキスト ボックス 717"/>
        <xdr:cNvSpPr txBox="1"/>
      </xdr:nvSpPr>
      <xdr:spPr>
        <a:xfrm>
          <a:off x="21134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106807</xdr:rowOff>
    </xdr:from>
    <xdr:to>
      <xdr:col>29</xdr:col>
      <xdr:colOff>568325</xdr:colOff>
      <xdr:row>39</xdr:row>
      <xdr:rowOff>36957</xdr:rowOff>
    </xdr:to>
    <xdr:sp macro="" textlink="">
      <xdr:nvSpPr>
        <xdr:cNvPr id="719" name="円/楕円 718"/>
        <xdr:cNvSpPr/>
      </xdr:nvSpPr>
      <xdr:spPr>
        <a:xfrm>
          <a:off x="20383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28084</xdr:rowOff>
    </xdr:from>
    <xdr:ext cx="378565" cy="259045"/>
    <xdr:sp macro="" textlink="">
      <xdr:nvSpPr>
        <xdr:cNvPr id="720" name="テキスト ボックス 719"/>
        <xdr:cNvSpPr txBox="1"/>
      </xdr:nvSpPr>
      <xdr:spPr>
        <a:xfrm>
          <a:off x="20245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102489</xdr:rowOff>
    </xdr:from>
    <xdr:to>
      <xdr:col>28</xdr:col>
      <xdr:colOff>365125</xdr:colOff>
      <xdr:row>39</xdr:row>
      <xdr:rowOff>32639</xdr:rowOff>
    </xdr:to>
    <xdr:sp macro="" textlink="">
      <xdr:nvSpPr>
        <xdr:cNvPr id="721" name="円/楕円 720"/>
        <xdr:cNvSpPr/>
      </xdr:nvSpPr>
      <xdr:spPr>
        <a:xfrm>
          <a:off x="19494500" y="66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23766</xdr:rowOff>
    </xdr:from>
    <xdr:ext cx="378565" cy="259045"/>
    <xdr:sp macro="" textlink="">
      <xdr:nvSpPr>
        <xdr:cNvPr id="722" name="テキスト ボックス 721"/>
        <xdr:cNvSpPr txBox="1"/>
      </xdr:nvSpPr>
      <xdr:spPr>
        <a:xfrm>
          <a:off x="19356017" y="67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112014</xdr:rowOff>
    </xdr:from>
    <xdr:to>
      <xdr:col>27</xdr:col>
      <xdr:colOff>161925</xdr:colOff>
      <xdr:row>39</xdr:row>
      <xdr:rowOff>42164</xdr:rowOff>
    </xdr:to>
    <xdr:sp macro="" textlink="">
      <xdr:nvSpPr>
        <xdr:cNvPr id="723" name="円/楕円 722"/>
        <xdr:cNvSpPr/>
      </xdr:nvSpPr>
      <xdr:spPr>
        <a:xfrm>
          <a:off x="18605500" y="66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33291</xdr:rowOff>
    </xdr:from>
    <xdr:ext cx="378565" cy="259045"/>
    <xdr:sp macro="" textlink="">
      <xdr:nvSpPr>
        <xdr:cNvPr id="724" name="テキスト ボックス 723"/>
        <xdr:cNvSpPr txBox="1"/>
      </xdr:nvSpPr>
      <xdr:spPr>
        <a:xfrm>
          <a:off x="18467017" y="671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77064</xdr:rowOff>
    </xdr:from>
    <xdr:to>
      <xdr:col>29</xdr:col>
      <xdr:colOff>517525</xdr:colOff>
      <xdr:row>59</xdr:row>
      <xdr:rowOff>44450</xdr:rowOff>
    </xdr:to>
    <xdr:cxnSp macro="">
      <xdr:nvCxnSpPr>
        <xdr:cNvPr id="759" name="直線コネクタ 758"/>
        <xdr:cNvCxnSpPr/>
      </xdr:nvCxnSpPr>
      <xdr:spPr>
        <a:xfrm>
          <a:off x="19545300" y="9506814"/>
          <a:ext cx="889000" cy="65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77064</xdr:rowOff>
    </xdr:from>
    <xdr:to>
      <xdr:col>28</xdr:col>
      <xdr:colOff>314325</xdr:colOff>
      <xdr:row>59</xdr:row>
      <xdr:rowOff>8255</xdr:rowOff>
    </xdr:to>
    <xdr:cxnSp macro="">
      <xdr:nvCxnSpPr>
        <xdr:cNvPr id="762" name="直線コネクタ 761"/>
        <xdr:cNvCxnSpPr/>
      </xdr:nvCxnSpPr>
      <xdr:spPr>
        <a:xfrm flipV="1">
          <a:off x="18656300" y="9506814"/>
          <a:ext cx="889000" cy="6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4" name="テキスト ボックス 763"/>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26264</xdr:rowOff>
    </xdr:from>
    <xdr:to>
      <xdr:col>28</xdr:col>
      <xdr:colOff>365125</xdr:colOff>
      <xdr:row>55</xdr:row>
      <xdr:rowOff>127864</xdr:rowOff>
    </xdr:to>
    <xdr:sp macro="" textlink="">
      <xdr:nvSpPr>
        <xdr:cNvPr id="778" name="円/楕円 777"/>
        <xdr:cNvSpPr/>
      </xdr:nvSpPr>
      <xdr:spPr>
        <a:xfrm>
          <a:off x="19494500" y="9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144391</xdr:rowOff>
    </xdr:from>
    <xdr:ext cx="469744" cy="259045"/>
    <xdr:sp macro="" textlink="">
      <xdr:nvSpPr>
        <xdr:cNvPr id="779" name="テキスト ボックス 778"/>
        <xdr:cNvSpPr txBox="1"/>
      </xdr:nvSpPr>
      <xdr:spPr>
        <a:xfrm>
          <a:off x="19310427" y="923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128905</xdr:rowOff>
    </xdr:from>
    <xdr:to>
      <xdr:col>27</xdr:col>
      <xdr:colOff>161925</xdr:colOff>
      <xdr:row>59</xdr:row>
      <xdr:rowOff>59055</xdr:rowOff>
    </xdr:to>
    <xdr:sp macro="" textlink="">
      <xdr:nvSpPr>
        <xdr:cNvPr id="780" name="円/楕円 779"/>
        <xdr:cNvSpPr/>
      </xdr:nvSpPr>
      <xdr:spPr>
        <a:xfrm>
          <a:off x="18605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50182</xdr:rowOff>
    </xdr:from>
    <xdr:ext cx="378565" cy="259045"/>
    <xdr:sp macro="" textlink="">
      <xdr:nvSpPr>
        <xdr:cNvPr id="781" name="テキスト ボックス 780"/>
        <xdr:cNvSpPr txBox="1"/>
      </xdr:nvSpPr>
      <xdr:spPr>
        <a:xfrm>
          <a:off x="18467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103116</xdr:rowOff>
    </xdr:from>
    <xdr:to>
      <xdr:col>32</xdr:col>
      <xdr:colOff>187325</xdr:colOff>
      <xdr:row>75</xdr:row>
      <xdr:rowOff>117541</xdr:rowOff>
    </xdr:to>
    <xdr:cxnSp macro="">
      <xdr:nvCxnSpPr>
        <xdr:cNvPr id="810" name="直線コネクタ 809"/>
        <xdr:cNvCxnSpPr/>
      </xdr:nvCxnSpPr>
      <xdr:spPr>
        <a:xfrm flipV="1">
          <a:off x="21323300" y="12961866"/>
          <a:ext cx="8382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117541</xdr:rowOff>
    </xdr:from>
    <xdr:to>
      <xdr:col>31</xdr:col>
      <xdr:colOff>34925</xdr:colOff>
      <xdr:row>75</xdr:row>
      <xdr:rowOff>166819</xdr:rowOff>
    </xdr:to>
    <xdr:cxnSp macro="">
      <xdr:nvCxnSpPr>
        <xdr:cNvPr id="813" name="直線コネクタ 812"/>
        <xdr:cNvCxnSpPr/>
      </xdr:nvCxnSpPr>
      <xdr:spPr>
        <a:xfrm flipV="1">
          <a:off x="20434300" y="12976291"/>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144622</xdr:rowOff>
    </xdr:from>
    <xdr:to>
      <xdr:col>29</xdr:col>
      <xdr:colOff>517525</xdr:colOff>
      <xdr:row>75</xdr:row>
      <xdr:rowOff>166819</xdr:rowOff>
    </xdr:to>
    <xdr:cxnSp macro="">
      <xdr:nvCxnSpPr>
        <xdr:cNvPr id="816" name="直線コネクタ 815"/>
        <xdr:cNvCxnSpPr/>
      </xdr:nvCxnSpPr>
      <xdr:spPr>
        <a:xfrm>
          <a:off x="19545300" y="13003372"/>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120437</xdr:rowOff>
    </xdr:from>
    <xdr:to>
      <xdr:col>28</xdr:col>
      <xdr:colOff>314325</xdr:colOff>
      <xdr:row>75</xdr:row>
      <xdr:rowOff>144622</xdr:rowOff>
    </xdr:to>
    <xdr:cxnSp macro="">
      <xdr:nvCxnSpPr>
        <xdr:cNvPr id="819" name="直線コネクタ 818"/>
        <xdr:cNvCxnSpPr/>
      </xdr:nvCxnSpPr>
      <xdr:spPr>
        <a:xfrm>
          <a:off x="18656300" y="12979187"/>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52316</xdr:rowOff>
    </xdr:from>
    <xdr:to>
      <xdr:col>32</xdr:col>
      <xdr:colOff>238125</xdr:colOff>
      <xdr:row>75</xdr:row>
      <xdr:rowOff>153916</xdr:rowOff>
    </xdr:to>
    <xdr:sp macro="" textlink="">
      <xdr:nvSpPr>
        <xdr:cNvPr id="829" name="円/楕円 828"/>
        <xdr:cNvSpPr/>
      </xdr:nvSpPr>
      <xdr:spPr>
        <a:xfrm>
          <a:off x="22110700" y="129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75193</xdr:rowOff>
    </xdr:from>
    <xdr:ext cx="534377" cy="259045"/>
    <xdr:sp macro="" textlink="">
      <xdr:nvSpPr>
        <xdr:cNvPr id="830" name="繰出金該当値テキスト"/>
        <xdr:cNvSpPr txBox="1"/>
      </xdr:nvSpPr>
      <xdr:spPr>
        <a:xfrm>
          <a:off x="22212300" y="127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66741</xdr:rowOff>
    </xdr:from>
    <xdr:to>
      <xdr:col>31</xdr:col>
      <xdr:colOff>85725</xdr:colOff>
      <xdr:row>75</xdr:row>
      <xdr:rowOff>168340</xdr:rowOff>
    </xdr:to>
    <xdr:sp macro="" textlink="">
      <xdr:nvSpPr>
        <xdr:cNvPr id="831" name="円/楕円 830"/>
        <xdr:cNvSpPr/>
      </xdr:nvSpPr>
      <xdr:spPr>
        <a:xfrm>
          <a:off x="21272500" y="12925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13418</xdr:rowOff>
    </xdr:from>
    <xdr:ext cx="534377" cy="259045"/>
    <xdr:sp macro="" textlink="">
      <xdr:nvSpPr>
        <xdr:cNvPr id="832" name="テキスト ボックス 831"/>
        <xdr:cNvSpPr txBox="1"/>
      </xdr:nvSpPr>
      <xdr:spPr>
        <a:xfrm>
          <a:off x="21056111" y="12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116019</xdr:rowOff>
    </xdr:from>
    <xdr:to>
      <xdr:col>29</xdr:col>
      <xdr:colOff>568325</xdr:colOff>
      <xdr:row>76</xdr:row>
      <xdr:rowOff>46169</xdr:rowOff>
    </xdr:to>
    <xdr:sp macro="" textlink="">
      <xdr:nvSpPr>
        <xdr:cNvPr id="833" name="円/楕円 832"/>
        <xdr:cNvSpPr/>
      </xdr:nvSpPr>
      <xdr:spPr>
        <a:xfrm>
          <a:off x="20383500" y="129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62696</xdr:rowOff>
    </xdr:from>
    <xdr:ext cx="534377" cy="259045"/>
    <xdr:sp macro="" textlink="">
      <xdr:nvSpPr>
        <xdr:cNvPr id="834" name="テキスト ボックス 833"/>
        <xdr:cNvSpPr txBox="1"/>
      </xdr:nvSpPr>
      <xdr:spPr>
        <a:xfrm>
          <a:off x="20167111" y="127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93822</xdr:rowOff>
    </xdr:from>
    <xdr:to>
      <xdr:col>28</xdr:col>
      <xdr:colOff>365125</xdr:colOff>
      <xdr:row>76</xdr:row>
      <xdr:rowOff>23972</xdr:rowOff>
    </xdr:to>
    <xdr:sp macro="" textlink="">
      <xdr:nvSpPr>
        <xdr:cNvPr id="835" name="円/楕円 834"/>
        <xdr:cNvSpPr/>
      </xdr:nvSpPr>
      <xdr:spPr>
        <a:xfrm>
          <a:off x="19494500" y="129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40499</xdr:rowOff>
    </xdr:from>
    <xdr:ext cx="534377" cy="259045"/>
    <xdr:sp macro="" textlink="">
      <xdr:nvSpPr>
        <xdr:cNvPr id="836" name="テキスト ボックス 835"/>
        <xdr:cNvSpPr txBox="1"/>
      </xdr:nvSpPr>
      <xdr:spPr>
        <a:xfrm>
          <a:off x="19278111" y="127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69637</xdr:rowOff>
    </xdr:from>
    <xdr:to>
      <xdr:col>27</xdr:col>
      <xdr:colOff>161925</xdr:colOff>
      <xdr:row>75</xdr:row>
      <xdr:rowOff>171236</xdr:rowOff>
    </xdr:to>
    <xdr:sp macro="" textlink="">
      <xdr:nvSpPr>
        <xdr:cNvPr id="837" name="円/楕円 836"/>
        <xdr:cNvSpPr/>
      </xdr:nvSpPr>
      <xdr:spPr>
        <a:xfrm>
          <a:off x="18605500" y="1292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16314</xdr:rowOff>
    </xdr:from>
    <xdr:ext cx="534377" cy="259045"/>
    <xdr:sp macro="" textlink="">
      <xdr:nvSpPr>
        <xdr:cNvPr id="838" name="テキスト ボックス 837"/>
        <xdr:cNvSpPr txBox="1"/>
      </xdr:nvSpPr>
      <xdr:spPr>
        <a:xfrm>
          <a:off x="18389111" y="127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877,660</a:t>
          </a:r>
          <a:r>
            <a:rPr kumimoji="1" lang="ja-JP" altLang="en-US" sz="1300">
              <a:latin typeface="ＭＳ Ｐゴシック"/>
            </a:rPr>
            <a:t>円となっている。主な構成項目である人件費は、住民一人あたり</a:t>
          </a:r>
          <a:r>
            <a:rPr kumimoji="1" lang="en-US" altLang="ja-JP" sz="1300">
              <a:latin typeface="ＭＳ Ｐゴシック"/>
            </a:rPr>
            <a:t>131,855</a:t>
          </a:r>
          <a:r>
            <a:rPr kumimoji="1" lang="ja-JP" altLang="en-US" sz="1300">
              <a:latin typeface="ＭＳ Ｐゴシック"/>
            </a:rPr>
            <a:t>円となっており職員数の削減等により減少傾向にあるが、類似団体平均を上回っているため適正な職員数・給与水準に努め人件費の抑制を図る。また、扶助費が住民一人あたり</a:t>
          </a:r>
          <a:r>
            <a:rPr kumimoji="1" lang="en-US" altLang="ja-JP" sz="1300">
              <a:latin typeface="ＭＳ Ｐゴシック"/>
            </a:rPr>
            <a:t>103,105</a:t>
          </a:r>
          <a:r>
            <a:rPr kumimoji="1" lang="ja-JP" altLang="en-US" sz="1300">
              <a:latin typeface="ＭＳ Ｐゴシック"/>
            </a:rPr>
            <a:t>円で類似団体平均と比べ高い水準にある。これは、少子高齢化の影響等による社会保障関係経費の増加が主な要因である。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6,084
6,073
81.82
5,424,828
5,339,682
77,322
3,165,606
6,959,457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112522</xdr:rowOff>
    </xdr:from>
    <xdr:to>
      <xdr:col>6</xdr:col>
      <xdr:colOff>511175</xdr:colOff>
      <xdr:row>34</xdr:row>
      <xdr:rowOff>147320</xdr:rowOff>
    </xdr:to>
    <xdr:cxnSp macro="">
      <xdr:nvCxnSpPr>
        <xdr:cNvPr id="61" name="直線コネクタ 60"/>
        <xdr:cNvCxnSpPr/>
      </xdr:nvCxnSpPr>
      <xdr:spPr>
        <a:xfrm flipV="1">
          <a:off x="3797300" y="5941822"/>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147320</xdr:rowOff>
    </xdr:from>
    <xdr:to>
      <xdr:col>5</xdr:col>
      <xdr:colOff>358775</xdr:colOff>
      <xdr:row>35</xdr:row>
      <xdr:rowOff>45085</xdr:rowOff>
    </xdr:to>
    <xdr:cxnSp macro="">
      <xdr:nvCxnSpPr>
        <xdr:cNvPr id="64" name="直線コネクタ 63"/>
        <xdr:cNvCxnSpPr/>
      </xdr:nvCxnSpPr>
      <xdr:spPr>
        <a:xfrm flipV="1">
          <a:off x="2908300" y="5976620"/>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52959</xdr:rowOff>
    </xdr:from>
    <xdr:to>
      <xdr:col>4</xdr:col>
      <xdr:colOff>155575</xdr:colOff>
      <xdr:row>35</xdr:row>
      <xdr:rowOff>45085</xdr:rowOff>
    </xdr:to>
    <xdr:cxnSp macro="">
      <xdr:nvCxnSpPr>
        <xdr:cNvPr id="67" name="直線コネクタ 66"/>
        <xdr:cNvCxnSpPr/>
      </xdr:nvCxnSpPr>
      <xdr:spPr>
        <a:xfrm>
          <a:off x="2019300" y="5882259"/>
          <a:ext cx="8890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17399</xdr:rowOff>
    </xdr:from>
    <xdr:to>
      <xdr:col>2</xdr:col>
      <xdr:colOff>638175</xdr:colOff>
      <xdr:row>34</xdr:row>
      <xdr:rowOff>52959</xdr:rowOff>
    </xdr:to>
    <xdr:cxnSp macro="">
      <xdr:nvCxnSpPr>
        <xdr:cNvPr id="70" name="直線コネクタ 69"/>
        <xdr:cNvCxnSpPr/>
      </xdr:nvCxnSpPr>
      <xdr:spPr>
        <a:xfrm>
          <a:off x="1130300" y="5503799"/>
          <a:ext cx="889000" cy="3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61722</xdr:rowOff>
    </xdr:from>
    <xdr:to>
      <xdr:col>6</xdr:col>
      <xdr:colOff>561975</xdr:colOff>
      <xdr:row>34</xdr:row>
      <xdr:rowOff>163322</xdr:rowOff>
    </xdr:to>
    <xdr:sp macro="" textlink="">
      <xdr:nvSpPr>
        <xdr:cNvPr id="80" name="円/楕円 79"/>
        <xdr:cNvSpPr/>
      </xdr:nvSpPr>
      <xdr:spPr>
        <a:xfrm>
          <a:off x="4584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84599</xdr:rowOff>
    </xdr:from>
    <xdr:ext cx="534377" cy="259045"/>
    <xdr:sp macro="" textlink="">
      <xdr:nvSpPr>
        <xdr:cNvPr id="81" name="議会費該当値テキスト"/>
        <xdr:cNvSpPr txBox="1"/>
      </xdr:nvSpPr>
      <xdr:spPr>
        <a:xfrm>
          <a:off x="4686300" y="57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96520</xdr:rowOff>
    </xdr:from>
    <xdr:to>
      <xdr:col>5</xdr:col>
      <xdr:colOff>409575</xdr:colOff>
      <xdr:row>35</xdr:row>
      <xdr:rowOff>26670</xdr:rowOff>
    </xdr:to>
    <xdr:sp macro="" textlink="">
      <xdr:nvSpPr>
        <xdr:cNvPr id="82" name="円/楕円 81"/>
        <xdr:cNvSpPr/>
      </xdr:nvSpPr>
      <xdr:spPr>
        <a:xfrm>
          <a:off x="3746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43197</xdr:rowOff>
    </xdr:from>
    <xdr:ext cx="534377" cy="259045"/>
    <xdr:sp macro="" textlink="">
      <xdr:nvSpPr>
        <xdr:cNvPr id="83" name="テキスト ボックス 82"/>
        <xdr:cNvSpPr txBox="1"/>
      </xdr:nvSpPr>
      <xdr:spPr>
        <a:xfrm>
          <a:off x="3530111" y="5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165735</xdr:rowOff>
    </xdr:from>
    <xdr:to>
      <xdr:col>4</xdr:col>
      <xdr:colOff>206375</xdr:colOff>
      <xdr:row>35</xdr:row>
      <xdr:rowOff>95885</xdr:rowOff>
    </xdr:to>
    <xdr:sp macro="" textlink="">
      <xdr:nvSpPr>
        <xdr:cNvPr id="84" name="円/楕円 83"/>
        <xdr:cNvSpPr/>
      </xdr:nvSpPr>
      <xdr:spPr>
        <a:xfrm>
          <a:off x="2857500" y="59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112412</xdr:rowOff>
    </xdr:from>
    <xdr:ext cx="534377" cy="259045"/>
    <xdr:sp macro="" textlink="">
      <xdr:nvSpPr>
        <xdr:cNvPr id="85" name="テキスト ボックス 84"/>
        <xdr:cNvSpPr txBox="1"/>
      </xdr:nvSpPr>
      <xdr:spPr>
        <a:xfrm>
          <a:off x="2641111" y="57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2159</xdr:rowOff>
    </xdr:from>
    <xdr:to>
      <xdr:col>3</xdr:col>
      <xdr:colOff>3175</xdr:colOff>
      <xdr:row>34</xdr:row>
      <xdr:rowOff>103759</xdr:rowOff>
    </xdr:to>
    <xdr:sp macro="" textlink="">
      <xdr:nvSpPr>
        <xdr:cNvPr id="86" name="円/楕円 85"/>
        <xdr:cNvSpPr/>
      </xdr:nvSpPr>
      <xdr:spPr>
        <a:xfrm>
          <a:off x="1968500" y="5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120286</xdr:rowOff>
    </xdr:from>
    <xdr:ext cx="534377" cy="259045"/>
    <xdr:sp macro="" textlink="">
      <xdr:nvSpPr>
        <xdr:cNvPr id="87" name="テキスト ボックス 86"/>
        <xdr:cNvSpPr txBox="1"/>
      </xdr:nvSpPr>
      <xdr:spPr>
        <a:xfrm>
          <a:off x="1752111" y="56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138049</xdr:rowOff>
    </xdr:from>
    <xdr:to>
      <xdr:col>1</xdr:col>
      <xdr:colOff>485775</xdr:colOff>
      <xdr:row>32</xdr:row>
      <xdr:rowOff>68199</xdr:rowOff>
    </xdr:to>
    <xdr:sp macro="" textlink="">
      <xdr:nvSpPr>
        <xdr:cNvPr id="88" name="円/楕円 87"/>
        <xdr:cNvSpPr/>
      </xdr:nvSpPr>
      <xdr:spPr>
        <a:xfrm>
          <a:off x="1079500" y="54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84726</xdr:rowOff>
    </xdr:from>
    <xdr:ext cx="534377" cy="259045"/>
    <xdr:sp macro="" textlink="">
      <xdr:nvSpPr>
        <xdr:cNvPr id="89" name="テキスト ボックス 88"/>
        <xdr:cNvSpPr txBox="1"/>
      </xdr:nvSpPr>
      <xdr:spPr>
        <a:xfrm>
          <a:off x="863111" y="52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144412</xdr:rowOff>
    </xdr:from>
    <xdr:to>
      <xdr:col>6</xdr:col>
      <xdr:colOff>511175</xdr:colOff>
      <xdr:row>56</xdr:row>
      <xdr:rowOff>24175</xdr:rowOff>
    </xdr:to>
    <xdr:cxnSp macro="">
      <xdr:nvCxnSpPr>
        <xdr:cNvPr id="120" name="直線コネクタ 119"/>
        <xdr:cNvCxnSpPr/>
      </xdr:nvCxnSpPr>
      <xdr:spPr>
        <a:xfrm flipV="1">
          <a:off x="3797300" y="9574162"/>
          <a:ext cx="838200" cy="5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24175</xdr:rowOff>
    </xdr:from>
    <xdr:to>
      <xdr:col>5</xdr:col>
      <xdr:colOff>358775</xdr:colOff>
      <xdr:row>56</xdr:row>
      <xdr:rowOff>40759</xdr:rowOff>
    </xdr:to>
    <xdr:cxnSp macro="">
      <xdr:nvCxnSpPr>
        <xdr:cNvPr id="123" name="直線コネクタ 122"/>
        <xdr:cNvCxnSpPr/>
      </xdr:nvCxnSpPr>
      <xdr:spPr>
        <a:xfrm flipV="1">
          <a:off x="2908300" y="9625375"/>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40759</xdr:rowOff>
    </xdr:from>
    <xdr:to>
      <xdr:col>4</xdr:col>
      <xdr:colOff>155575</xdr:colOff>
      <xdr:row>57</xdr:row>
      <xdr:rowOff>6073</xdr:rowOff>
    </xdr:to>
    <xdr:cxnSp macro="">
      <xdr:nvCxnSpPr>
        <xdr:cNvPr id="126" name="直線コネクタ 125"/>
        <xdr:cNvCxnSpPr/>
      </xdr:nvCxnSpPr>
      <xdr:spPr>
        <a:xfrm flipV="1">
          <a:off x="2019300" y="9641959"/>
          <a:ext cx="889000" cy="1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6073</xdr:rowOff>
    </xdr:from>
    <xdr:to>
      <xdr:col>2</xdr:col>
      <xdr:colOff>638175</xdr:colOff>
      <xdr:row>57</xdr:row>
      <xdr:rowOff>60637</xdr:rowOff>
    </xdr:to>
    <xdr:cxnSp macro="">
      <xdr:nvCxnSpPr>
        <xdr:cNvPr id="129" name="直線コネクタ 128"/>
        <xdr:cNvCxnSpPr/>
      </xdr:nvCxnSpPr>
      <xdr:spPr>
        <a:xfrm flipV="1">
          <a:off x="1130300" y="9778723"/>
          <a:ext cx="889000" cy="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93612</xdr:rowOff>
    </xdr:from>
    <xdr:to>
      <xdr:col>6</xdr:col>
      <xdr:colOff>561975</xdr:colOff>
      <xdr:row>56</xdr:row>
      <xdr:rowOff>23762</xdr:rowOff>
    </xdr:to>
    <xdr:sp macro="" textlink="">
      <xdr:nvSpPr>
        <xdr:cNvPr id="139" name="円/楕円 138"/>
        <xdr:cNvSpPr/>
      </xdr:nvSpPr>
      <xdr:spPr>
        <a:xfrm>
          <a:off x="4584700" y="95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116489</xdr:rowOff>
    </xdr:from>
    <xdr:ext cx="599010" cy="259045"/>
    <xdr:sp macro="" textlink="">
      <xdr:nvSpPr>
        <xdr:cNvPr id="140" name="総務費該当値テキスト"/>
        <xdr:cNvSpPr txBox="1"/>
      </xdr:nvSpPr>
      <xdr:spPr>
        <a:xfrm>
          <a:off x="4686300" y="937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144825</xdr:rowOff>
    </xdr:from>
    <xdr:to>
      <xdr:col>5</xdr:col>
      <xdr:colOff>409575</xdr:colOff>
      <xdr:row>56</xdr:row>
      <xdr:rowOff>74975</xdr:rowOff>
    </xdr:to>
    <xdr:sp macro="" textlink="">
      <xdr:nvSpPr>
        <xdr:cNvPr id="141" name="円/楕円 140"/>
        <xdr:cNvSpPr/>
      </xdr:nvSpPr>
      <xdr:spPr>
        <a:xfrm>
          <a:off x="3746500" y="9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66102</xdr:rowOff>
    </xdr:from>
    <xdr:ext cx="599010" cy="259045"/>
    <xdr:sp macro="" textlink="">
      <xdr:nvSpPr>
        <xdr:cNvPr id="142" name="テキスト ボックス 141"/>
        <xdr:cNvSpPr txBox="1"/>
      </xdr:nvSpPr>
      <xdr:spPr>
        <a:xfrm>
          <a:off x="3497794" y="966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161409</xdr:rowOff>
    </xdr:from>
    <xdr:to>
      <xdr:col>4</xdr:col>
      <xdr:colOff>206375</xdr:colOff>
      <xdr:row>56</xdr:row>
      <xdr:rowOff>91559</xdr:rowOff>
    </xdr:to>
    <xdr:sp macro="" textlink="">
      <xdr:nvSpPr>
        <xdr:cNvPr id="143" name="円/楕円 142"/>
        <xdr:cNvSpPr/>
      </xdr:nvSpPr>
      <xdr:spPr>
        <a:xfrm>
          <a:off x="2857500" y="95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108086</xdr:rowOff>
    </xdr:from>
    <xdr:ext cx="599010" cy="259045"/>
    <xdr:sp macro="" textlink="">
      <xdr:nvSpPr>
        <xdr:cNvPr id="144" name="テキスト ボックス 143"/>
        <xdr:cNvSpPr txBox="1"/>
      </xdr:nvSpPr>
      <xdr:spPr>
        <a:xfrm>
          <a:off x="2608794" y="936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126723</xdr:rowOff>
    </xdr:from>
    <xdr:to>
      <xdr:col>3</xdr:col>
      <xdr:colOff>3175</xdr:colOff>
      <xdr:row>57</xdr:row>
      <xdr:rowOff>56873</xdr:rowOff>
    </xdr:to>
    <xdr:sp macro="" textlink="">
      <xdr:nvSpPr>
        <xdr:cNvPr id="145" name="円/楕円 144"/>
        <xdr:cNvSpPr/>
      </xdr:nvSpPr>
      <xdr:spPr>
        <a:xfrm>
          <a:off x="1968500" y="97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73400</xdr:rowOff>
    </xdr:from>
    <xdr:ext cx="599010" cy="259045"/>
    <xdr:sp macro="" textlink="">
      <xdr:nvSpPr>
        <xdr:cNvPr id="146" name="テキスト ボックス 145"/>
        <xdr:cNvSpPr txBox="1"/>
      </xdr:nvSpPr>
      <xdr:spPr>
        <a:xfrm>
          <a:off x="1719794" y="95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9837</xdr:rowOff>
    </xdr:from>
    <xdr:to>
      <xdr:col>1</xdr:col>
      <xdr:colOff>485775</xdr:colOff>
      <xdr:row>57</xdr:row>
      <xdr:rowOff>111437</xdr:rowOff>
    </xdr:to>
    <xdr:sp macro="" textlink="">
      <xdr:nvSpPr>
        <xdr:cNvPr id="147" name="円/楕円 146"/>
        <xdr:cNvSpPr/>
      </xdr:nvSpPr>
      <xdr:spPr>
        <a:xfrm>
          <a:off x="1079500" y="97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102564</xdr:rowOff>
    </xdr:from>
    <xdr:ext cx="599010" cy="259045"/>
    <xdr:sp macro="" textlink="">
      <xdr:nvSpPr>
        <xdr:cNvPr id="148" name="テキスト ボックス 147"/>
        <xdr:cNvSpPr txBox="1"/>
      </xdr:nvSpPr>
      <xdr:spPr>
        <a:xfrm>
          <a:off x="830794" y="98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134488</xdr:rowOff>
    </xdr:from>
    <xdr:to>
      <xdr:col>6</xdr:col>
      <xdr:colOff>511175</xdr:colOff>
      <xdr:row>72</xdr:row>
      <xdr:rowOff>160786</xdr:rowOff>
    </xdr:to>
    <xdr:cxnSp macro="">
      <xdr:nvCxnSpPr>
        <xdr:cNvPr id="176" name="直線コネクタ 175"/>
        <xdr:cNvCxnSpPr/>
      </xdr:nvCxnSpPr>
      <xdr:spPr>
        <a:xfrm>
          <a:off x="3797300" y="12307438"/>
          <a:ext cx="838200" cy="19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134488</xdr:rowOff>
    </xdr:from>
    <xdr:to>
      <xdr:col>5</xdr:col>
      <xdr:colOff>358775</xdr:colOff>
      <xdr:row>74</xdr:row>
      <xdr:rowOff>6106</xdr:rowOff>
    </xdr:to>
    <xdr:cxnSp macro="">
      <xdr:nvCxnSpPr>
        <xdr:cNvPr id="179" name="直線コネクタ 178"/>
        <xdr:cNvCxnSpPr/>
      </xdr:nvCxnSpPr>
      <xdr:spPr>
        <a:xfrm flipV="1">
          <a:off x="2908300" y="12307438"/>
          <a:ext cx="889000" cy="38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155803</xdr:rowOff>
    </xdr:from>
    <xdr:to>
      <xdr:col>4</xdr:col>
      <xdr:colOff>155575</xdr:colOff>
      <xdr:row>74</xdr:row>
      <xdr:rowOff>6106</xdr:rowOff>
    </xdr:to>
    <xdr:cxnSp macro="">
      <xdr:nvCxnSpPr>
        <xdr:cNvPr id="182" name="直線コネクタ 181"/>
        <xdr:cNvCxnSpPr/>
      </xdr:nvCxnSpPr>
      <xdr:spPr>
        <a:xfrm>
          <a:off x="2019300" y="12671653"/>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4908</xdr:rowOff>
    </xdr:from>
    <xdr:to>
      <xdr:col>2</xdr:col>
      <xdr:colOff>638175</xdr:colOff>
      <xdr:row>73</xdr:row>
      <xdr:rowOff>155803</xdr:rowOff>
    </xdr:to>
    <xdr:cxnSp macro="">
      <xdr:nvCxnSpPr>
        <xdr:cNvPr id="185" name="直線コネクタ 184"/>
        <xdr:cNvCxnSpPr/>
      </xdr:nvCxnSpPr>
      <xdr:spPr>
        <a:xfrm>
          <a:off x="1130300" y="12520758"/>
          <a:ext cx="889000" cy="1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109986</xdr:rowOff>
    </xdr:from>
    <xdr:to>
      <xdr:col>6</xdr:col>
      <xdr:colOff>561975</xdr:colOff>
      <xdr:row>73</xdr:row>
      <xdr:rowOff>40136</xdr:rowOff>
    </xdr:to>
    <xdr:sp macro="" textlink="">
      <xdr:nvSpPr>
        <xdr:cNvPr id="195" name="円/楕円 194"/>
        <xdr:cNvSpPr/>
      </xdr:nvSpPr>
      <xdr:spPr>
        <a:xfrm>
          <a:off x="4584700" y="124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132863</xdr:rowOff>
    </xdr:from>
    <xdr:ext cx="599010" cy="259045"/>
    <xdr:sp macro="" textlink="">
      <xdr:nvSpPr>
        <xdr:cNvPr id="196" name="民生費該当値テキスト"/>
        <xdr:cNvSpPr txBox="1"/>
      </xdr:nvSpPr>
      <xdr:spPr>
        <a:xfrm>
          <a:off x="4686300" y="1230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210,194</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83688</xdr:rowOff>
    </xdr:from>
    <xdr:to>
      <xdr:col>5</xdr:col>
      <xdr:colOff>409575</xdr:colOff>
      <xdr:row>72</xdr:row>
      <xdr:rowOff>13838</xdr:rowOff>
    </xdr:to>
    <xdr:sp macro="" textlink="">
      <xdr:nvSpPr>
        <xdr:cNvPr id="197" name="円/楕円 196"/>
        <xdr:cNvSpPr/>
      </xdr:nvSpPr>
      <xdr:spPr>
        <a:xfrm>
          <a:off x="3746500" y="122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30365</xdr:rowOff>
    </xdr:from>
    <xdr:ext cx="599010" cy="259045"/>
    <xdr:sp macro="" textlink="">
      <xdr:nvSpPr>
        <xdr:cNvPr id="198" name="テキスト ボックス 197"/>
        <xdr:cNvSpPr txBox="1"/>
      </xdr:nvSpPr>
      <xdr:spPr>
        <a:xfrm>
          <a:off x="3497794" y="1203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231,820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126756</xdr:rowOff>
    </xdr:from>
    <xdr:to>
      <xdr:col>4</xdr:col>
      <xdr:colOff>206375</xdr:colOff>
      <xdr:row>74</xdr:row>
      <xdr:rowOff>56906</xdr:rowOff>
    </xdr:to>
    <xdr:sp macro="" textlink="">
      <xdr:nvSpPr>
        <xdr:cNvPr id="199" name="円/楕円 198"/>
        <xdr:cNvSpPr/>
      </xdr:nvSpPr>
      <xdr:spPr>
        <a:xfrm>
          <a:off x="2857500" y="126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73433</xdr:rowOff>
    </xdr:from>
    <xdr:ext cx="599010" cy="259045"/>
    <xdr:sp macro="" textlink="">
      <xdr:nvSpPr>
        <xdr:cNvPr id="200" name="テキスト ボックス 199"/>
        <xdr:cNvSpPr txBox="1"/>
      </xdr:nvSpPr>
      <xdr:spPr>
        <a:xfrm>
          <a:off x="2608794" y="1241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105003</xdr:rowOff>
    </xdr:from>
    <xdr:to>
      <xdr:col>3</xdr:col>
      <xdr:colOff>3175</xdr:colOff>
      <xdr:row>74</xdr:row>
      <xdr:rowOff>35153</xdr:rowOff>
    </xdr:to>
    <xdr:sp macro="" textlink="">
      <xdr:nvSpPr>
        <xdr:cNvPr id="201" name="円/楕円 200"/>
        <xdr:cNvSpPr/>
      </xdr:nvSpPr>
      <xdr:spPr>
        <a:xfrm>
          <a:off x="1968500" y="126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51680</xdr:rowOff>
    </xdr:from>
    <xdr:ext cx="599010" cy="259045"/>
    <xdr:sp macro="" textlink="">
      <xdr:nvSpPr>
        <xdr:cNvPr id="202" name="テキスト ボックス 201"/>
        <xdr:cNvSpPr txBox="1"/>
      </xdr:nvSpPr>
      <xdr:spPr>
        <a:xfrm>
          <a:off x="1719794" y="1239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191,989</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125558</xdr:rowOff>
    </xdr:from>
    <xdr:to>
      <xdr:col>1</xdr:col>
      <xdr:colOff>485775</xdr:colOff>
      <xdr:row>73</xdr:row>
      <xdr:rowOff>55708</xdr:rowOff>
    </xdr:to>
    <xdr:sp macro="" textlink="">
      <xdr:nvSpPr>
        <xdr:cNvPr id="203" name="円/楕円 202"/>
        <xdr:cNvSpPr/>
      </xdr:nvSpPr>
      <xdr:spPr>
        <a:xfrm>
          <a:off x="1079500" y="124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72235</xdr:rowOff>
    </xdr:from>
    <xdr:ext cx="599010" cy="259045"/>
    <xdr:sp macro="" textlink="">
      <xdr:nvSpPr>
        <xdr:cNvPr id="204" name="テキスト ボックス 203"/>
        <xdr:cNvSpPr txBox="1"/>
      </xdr:nvSpPr>
      <xdr:spPr>
        <a:xfrm>
          <a:off x="830794" y="12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60494</xdr:rowOff>
    </xdr:from>
    <xdr:to>
      <xdr:col>6</xdr:col>
      <xdr:colOff>511175</xdr:colOff>
      <xdr:row>97</xdr:row>
      <xdr:rowOff>65241</xdr:rowOff>
    </xdr:to>
    <xdr:cxnSp macro="">
      <xdr:nvCxnSpPr>
        <xdr:cNvPr id="235" name="直線コネクタ 234"/>
        <xdr:cNvCxnSpPr/>
      </xdr:nvCxnSpPr>
      <xdr:spPr>
        <a:xfrm>
          <a:off x="3797300" y="16691144"/>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60494</xdr:rowOff>
    </xdr:from>
    <xdr:to>
      <xdr:col>5</xdr:col>
      <xdr:colOff>358775</xdr:colOff>
      <xdr:row>97</xdr:row>
      <xdr:rowOff>69481</xdr:rowOff>
    </xdr:to>
    <xdr:cxnSp macro="">
      <xdr:nvCxnSpPr>
        <xdr:cNvPr id="238" name="直線コネクタ 237"/>
        <xdr:cNvCxnSpPr/>
      </xdr:nvCxnSpPr>
      <xdr:spPr>
        <a:xfrm flipV="1">
          <a:off x="2908300" y="16691144"/>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69481</xdr:rowOff>
    </xdr:from>
    <xdr:to>
      <xdr:col>4</xdr:col>
      <xdr:colOff>155575</xdr:colOff>
      <xdr:row>97</xdr:row>
      <xdr:rowOff>71394</xdr:rowOff>
    </xdr:to>
    <xdr:cxnSp macro="">
      <xdr:nvCxnSpPr>
        <xdr:cNvPr id="241" name="直線コネクタ 240"/>
        <xdr:cNvCxnSpPr/>
      </xdr:nvCxnSpPr>
      <xdr:spPr>
        <a:xfrm flipV="1">
          <a:off x="2019300" y="16700131"/>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35080</xdr:rowOff>
    </xdr:from>
    <xdr:to>
      <xdr:col>2</xdr:col>
      <xdr:colOff>638175</xdr:colOff>
      <xdr:row>97</xdr:row>
      <xdr:rowOff>71394</xdr:rowOff>
    </xdr:to>
    <xdr:cxnSp macro="">
      <xdr:nvCxnSpPr>
        <xdr:cNvPr id="244" name="直線コネクタ 243"/>
        <xdr:cNvCxnSpPr/>
      </xdr:nvCxnSpPr>
      <xdr:spPr>
        <a:xfrm>
          <a:off x="1130300" y="16665730"/>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14441</xdr:rowOff>
    </xdr:from>
    <xdr:to>
      <xdr:col>6</xdr:col>
      <xdr:colOff>561975</xdr:colOff>
      <xdr:row>97</xdr:row>
      <xdr:rowOff>116041</xdr:rowOff>
    </xdr:to>
    <xdr:sp macro="" textlink="">
      <xdr:nvSpPr>
        <xdr:cNvPr id="254" name="円/楕円 253"/>
        <xdr:cNvSpPr/>
      </xdr:nvSpPr>
      <xdr:spPr>
        <a:xfrm>
          <a:off x="45847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164318</xdr:rowOff>
    </xdr:from>
    <xdr:ext cx="534377" cy="259045"/>
    <xdr:sp macro="" textlink="">
      <xdr:nvSpPr>
        <xdr:cNvPr id="255" name="衛生費該当値テキスト"/>
        <xdr:cNvSpPr txBox="1"/>
      </xdr:nvSpPr>
      <xdr:spPr>
        <a:xfrm>
          <a:off x="4686300" y="166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9694</xdr:rowOff>
    </xdr:from>
    <xdr:to>
      <xdr:col>5</xdr:col>
      <xdr:colOff>409575</xdr:colOff>
      <xdr:row>97</xdr:row>
      <xdr:rowOff>111294</xdr:rowOff>
    </xdr:to>
    <xdr:sp macro="" textlink="">
      <xdr:nvSpPr>
        <xdr:cNvPr id="256" name="円/楕円 255"/>
        <xdr:cNvSpPr/>
      </xdr:nvSpPr>
      <xdr:spPr>
        <a:xfrm>
          <a:off x="3746500" y="166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102421</xdr:rowOff>
    </xdr:from>
    <xdr:ext cx="534377" cy="259045"/>
    <xdr:sp macro="" textlink="">
      <xdr:nvSpPr>
        <xdr:cNvPr id="257" name="テキスト ボックス 256"/>
        <xdr:cNvSpPr txBox="1"/>
      </xdr:nvSpPr>
      <xdr:spPr>
        <a:xfrm>
          <a:off x="3530111" y="167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18681</xdr:rowOff>
    </xdr:from>
    <xdr:to>
      <xdr:col>4</xdr:col>
      <xdr:colOff>206375</xdr:colOff>
      <xdr:row>97</xdr:row>
      <xdr:rowOff>120281</xdr:rowOff>
    </xdr:to>
    <xdr:sp macro="" textlink="">
      <xdr:nvSpPr>
        <xdr:cNvPr id="258" name="円/楕円 257"/>
        <xdr:cNvSpPr/>
      </xdr:nvSpPr>
      <xdr:spPr>
        <a:xfrm>
          <a:off x="2857500" y="166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111408</xdr:rowOff>
    </xdr:from>
    <xdr:ext cx="534377" cy="259045"/>
    <xdr:sp macro="" textlink="">
      <xdr:nvSpPr>
        <xdr:cNvPr id="259" name="テキスト ボックス 258"/>
        <xdr:cNvSpPr txBox="1"/>
      </xdr:nvSpPr>
      <xdr:spPr>
        <a:xfrm>
          <a:off x="2641111" y="167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20594</xdr:rowOff>
    </xdr:from>
    <xdr:to>
      <xdr:col>3</xdr:col>
      <xdr:colOff>3175</xdr:colOff>
      <xdr:row>97</xdr:row>
      <xdr:rowOff>122194</xdr:rowOff>
    </xdr:to>
    <xdr:sp macro="" textlink="">
      <xdr:nvSpPr>
        <xdr:cNvPr id="260" name="円/楕円 259"/>
        <xdr:cNvSpPr/>
      </xdr:nvSpPr>
      <xdr:spPr>
        <a:xfrm>
          <a:off x="1968500" y="1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113321</xdr:rowOff>
    </xdr:from>
    <xdr:ext cx="534377" cy="259045"/>
    <xdr:sp macro="" textlink="">
      <xdr:nvSpPr>
        <xdr:cNvPr id="261" name="テキスト ボックス 260"/>
        <xdr:cNvSpPr txBox="1"/>
      </xdr:nvSpPr>
      <xdr:spPr>
        <a:xfrm>
          <a:off x="1752111" y="167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155730</xdr:rowOff>
    </xdr:from>
    <xdr:to>
      <xdr:col>1</xdr:col>
      <xdr:colOff>485775</xdr:colOff>
      <xdr:row>97</xdr:row>
      <xdr:rowOff>85880</xdr:rowOff>
    </xdr:to>
    <xdr:sp macro="" textlink="">
      <xdr:nvSpPr>
        <xdr:cNvPr id="262" name="円/楕円 261"/>
        <xdr:cNvSpPr/>
      </xdr:nvSpPr>
      <xdr:spPr>
        <a:xfrm>
          <a:off x="1079500" y="16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102407</xdr:rowOff>
    </xdr:from>
    <xdr:ext cx="534377" cy="259045"/>
    <xdr:sp macro="" textlink="">
      <xdr:nvSpPr>
        <xdr:cNvPr id="263" name="テキスト ボックス 262"/>
        <xdr:cNvSpPr txBox="1"/>
      </xdr:nvSpPr>
      <xdr:spPr>
        <a:xfrm>
          <a:off x="863111" y="163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88798</xdr:rowOff>
    </xdr:from>
    <xdr:to>
      <xdr:col>12</xdr:col>
      <xdr:colOff>511175</xdr:colOff>
      <xdr:row>39</xdr:row>
      <xdr:rowOff>44450</xdr:rowOff>
    </xdr:to>
    <xdr:cxnSp macro="">
      <xdr:nvCxnSpPr>
        <xdr:cNvPr id="298" name="直線コネクタ 297"/>
        <xdr:cNvCxnSpPr/>
      </xdr:nvCxnSpPr>
      <xdr:spPr>
        <a:xfrm>
          <a:off x="7861300" y="66038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120879</xdr:rowOff>
    </xdr:from>
    <xdr:to>
      <xdr:col>11</xdr:col>
      <xdr:colOff>307975</xdr:colOff>
      <xdr:row>38</xdr:row>
      <xdr:rowOff>88798</xdr:rowOff>
    </xdr:to>
    <xdr:cxnSp macro="">
      <xdr:nvCxnSpPr>
        <xdr:cNvPr id="301" name="直線コネクタ 300"/>
        <xdr:cNvCxnSpPr/>
      </xdr:nvCxnSpPr>
      <xdr:spPr>
        <a:xfrm>
          <a:off x="6972300" y="6464529"/>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37998</xdr:rowOff>
    </xdr:from>
    <xdr:to>
      <xdr:col>11</xdr:col>
      <xdr:colOff>358775</xdr:colOff>
      <xdr:row>38</xdr:row>
      <xdr:rowOff>139598</xdr:rowOff>
    </xdr:to>
    <xdr:sp macro="" textlink="">
      <xdr:nvSpPr>
        <xdr:cNvPr id="317" name="円/楕円 316"/>
        <xdr:cNvSpPr/>
      </xdr:nvSpPr>
      <xdr:spPr>
        <a:xfrm>
          <a:off x="7810500" y="65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130725</xdr:rowOff>
    </xdr:from>
    <xdr:ext cx="469744" cy="259045"/>
    <xdr:sp macro="" textlink="">
      <xdr:nvSpPr>
        <xdr:cNvPr id="318" name="テキスト ボックス 317"/>
        <xdr:cNvSpPr txBox="1"/>
      </xdr:nvSpPr>
      <xdr:spPr>
        <a:xfrm>
          <a:off x="7626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70079</xdr:rowOff>
    </xdr:from>
    <xdr:to>
      <xdr:col>10</xdr:col>
      <xdr:colOff>155575</xdr:colOff>
      <xdr:row>38</xdr:row>
      <xdr:rowOff>229</xdr:rowOff>
    </xdr:to>
    <xdr:sp macro="" textlink="">
      <xdr:nvSpPr>
        <xdr:cNvPr id="319" name="円/楕円 318"/>
        <xdr:cNvSpPr/>
      </xdr:nvSpPr>
      <xdr:spPr>
        <a:xfrm>
          <a:off x="6921500" y="64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162806</xdr:rowOff>
    </xdr:from>
    <xdr:ext cx="469744" cy="259045"/>
    <xdr:sp macro="" textlink="">
      <xdr:nvSpPr>
        <xdr:cNvPr id="320" name="テキスト ボックス 319"/>
        <xdr:cNvSpPr txBox="1"/>
      </xdr:nvSpPr>
      <xdr:spPr>
        <a:xfrm>
          <a:off x="6737427" y="65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43642</xdr:rowOff>
    </xdr:from>
    <xdr:to>
      <xdr:col>15</xdr:col>
      <xdr:colOff>180975</xdr:colOff>
      <xdr:row>56</xdr:row>
      <xdr:rowOff>124613</xdr:rowOff>
    </xdr:to>
    <xdr:cxnSp macro="">
      <xdr:nvCxnSpPr>
        <xdr:cNvPr id="347" name="直線コネクタ 346"/>
        <xdr:cNvCxnSpPr/>
      </xdr:nvCxnSpPr>
      <xdr:spPr>
        <a:xfrm flipV="1">
          <a:off x="9639300" y="9644842"/>
          <a:ext cx="8382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123515</xdr:rowOff>
    </xdr:from>
    <xdr:to>
      <xdr:col>14</xdr:col>
      <xdr:colOff>28575</xdr:colOff>
      <xdr:row>56</xdr:row>
      <xdr:rowOff>124613</xdr:rowOff>
    </xdr:to>
    <xdr:cxnSp macro="">
      <xdr:nvCxnSpPr>
        <xdr:cNvPr id="350" name="直線コネクタ 349"/>
        <xdr:cNvCxnSpPr/>
      </xdr:nvCxnSpPr>
      <xdr:spPr>
        <a:xfrm>
          <a:off x="8750300" y="972471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123515</xdr:rowOff>
    </xdr:from>
    <xdr:to>
      <xdr:col>12</xdr:col>
      <xdr:colOff>511175</xdr:colOff>
      <xdr:row>56</xdr:row>
      <xdr:rowOff>124493</xdr:rowOff>
    </xdr:to>
    <xdr:cxnSp macro="">
      <xdr:nvCxnSpPr>
        <xdr:cNvPr id="353" name="直線コネクタ 352"/>
        <xdr:cNvCxnSpPr/>
      </xdr:nvCxnSpPr>
      <xdr:spPr>
        <a:xfrm flipV="1">
          <a:off x="7861300" y="9724715"/>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146046</xdr:rowOff>
    </xdr:from>
    <xdr:to>
      <xdr:col>11</xdr:col>
      <xdr:colOff>307975</xdr:colOff>
      <xdr:row>56</xdr:row>
      <xdr:rowOff>124493</xdr:rowOff>
    </xdr:to>
    <xdr:cxnSp macro="">
      <xdr:nvCxnSpPr>
        <xdr:cNvPr id="356" name="直線コネクタ 355"/>
        <xdr:cNvCxnSpPr/>
      </xdr:nvCxnSpPr>
      <xdr:spPr>
        <a:xfrm>
          <a:off x="6972300" y="9575796"/>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164292</xdr:rowOff>
    </xdr:from>
    <xdr:to>
      <xdr:col>15</xdr:col>
      <xdr:colOff>231775</xdr:colOff>
      <xdr:row>56</xdr:row>
      <xdr:rowOff>94442</xdr:rowOff>
    </xdr:to>
    <xdr:sp macro="" textlink="">
      <xdr:nvSpPr>
        <xdr:cNvPr id="366" name="円/楕円 365"/>
        <xdr:cNvSpPr/>
      </xdr:nvSpPr>
      <xdr:spPr>
        <a:xfrm>
          <a:off x="10426700" y="95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15719</xdr:rowOff>
    </xdr:from>
    <xdr:ext cx="534377" cy="259045"/>
    <xdr:sp macro="" textlink="">
      <xdr:nvSpPr>
        <xdr:cNvPr id="367" name="農林水産業費該当値テキスト"/>
        <xdr:cNvSpPr txBox="1"/>
      </xdr:nvSpPr>
      <xdr:spPr>
        <a:xfrm>
          <a:off x="10528300" y="94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73813</xdr:rowOff>
    </xdr:from>
    <xdr:to>
      <xdr:col>14</xdr:col>
      <xdr:colOff>79375</xdr:colOff>
      <xdr:row>57</xdr:row>
      <xdr:rowOff>3963</xdr:rowOff>
    </xdr:to>
    <xdr:sp macro="" textlink="">
      <xdr:nvSpPr>
        <xdr:cNvPr id="368" name="円/楕円 367"/>
        <xdr:cNvSpPr/>
      </xdr:nvSpPr>
      <xdr:spPr>
        <a:xfrm>
          <a:off x="9588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20490</xdr:rowOff>
    </xdr:from>
    <xdr:ext cx="534377" cy="259045"/>
    <xdr:sp macro="" textlink="">
      <xdr:nvSpPr>
        <xdr:cNvPr id="369" name="テキスト ボックス 368"/>
        <xdr:cNvSpPr txBox="1"/>
      </xdr:nvSpPr>
      <xdr:spPr>
        <a:xfrm>
          <a:off x="9372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72715</xdr:rowOff>
    </xdr:from>
    <xdr:to>
      <xdr:col>12</xdr:col>
      <xdr:colOff>561975</xdr:colOff>
      <xdr:row>57</xdr:row>
      <xdr:rowOff>2865</xdr:rowOff>
    </xdr:to>
    <xdr:sp macro="" textlink="">
      <xdr:nvSpPr>
        <xdr:cNvPr id="370" name="円/楕円 369"/>
        <xdr:cNvSpPr/>
      </xdr:nvSpPr>
      <xdr:spPr>
        <a:xfrm>
          <a:off x="8699500" y="96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19392</xdr:rowOff>
    </xdr:from>
    <xdr:ext cx="534377" cy="259045"/>
    <xdr:sp macro="" textlink="">
      <xdr:nvSpPr>
        <xdr:cNvPr id="371" name="テキスト ボックス 370"/>
        <xdr:cNvSpPr txBox="1"/>
      </xdr:nvSpPr>
      <xdr:spPr>
        <a:xfrm>
          <a:off x="8483111" y="94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73693</xdr:rowOff>
    </xdr:from>
    <xdr:to>
      <xdr:col>11</xdr:col>
      <xdr:colOff>358775</xdr:colOff>
      <xdr:row>57</xdr:row>
      <xdr:rowOff>3843</xdr:rowOff>
    </xdr:to>
    <xdr:sp macro="" textlink="">
      <xdr:nvSpPr>
        <xdr:cNvPr id="372" name="円/楕円 371"/>
        <xdr:cNvSpPr/>
      </xdr:nvSpPr>
      <xdr:spPr>
        <a:xfrm>
          <a:off x="7810500" y="96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20370</xdr:rowOff>
    </xdr:from>
    <xdr:ext cx="534377" cy="259045"/>
    <xdr:sp macro="" textlink="">
      <xdr:nvSpPr>
        <xdr:cNvPr id="373" name="テキスト ボックス 372"/>
        <xdr:cNvSpPr txBox="1"/>
      </xdr:nvSpPr>
      <xdr:spPr>
        <a:xfrm>
          <a:off x="7594111" y="945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95246</xdr:rowOff>
    </xdr:from>
    <xdr:to>
      <xdr:col>10</xdr:col>
      <xdr:colOff>155575</xdr:colOff>
      <xdr:row>56</xdr:row>
      <xdr:rowOff>25396</xdr:rowOff>
    </xdr:to>
    <xdr:sp macro="" textlink="">
      <xdr:nvSpPr>
        <xdr:cNvPr id="374" name="円/楕円 373"/>
        <xdr:cNvSpPr/>
      </xdr:nvSpPr>
      <xdr:spPr>
        <a:xfrm>
          <a:off x="6921500" y="9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41923</xdr:rowOff>
    </xdr:from>
    <xdr:ext cx="534377" cy="259045"/>
    <xdr:sp macro="" textlink="">
      <xdr:nvSpPr>
        <xdr:cNvPr id="375" name="テキスト ボックス 374"/>
        <xdr:cNvSpPr txBox="1"/>
      </xdr:nvSpPr>
      <xdr:spPr>
        <a:xfrm>
          <a:off x="6705111" y="930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131612</xdr:rowOff>
    </xdr:from>
    <xdr:to>
      <xdr:col>15</xdr:col>
      <xdr:colOff>180975</xdr:colOff>
      <xdr:row>79</xdr:row>
      <xdr:rowOff>3933</xdr:rowOff>
    </xdr:to>
    <xdr:cxnSp macro="">
      <xdr:nvCxnSpPr>
        <xdr:cNvPr id="406" name="直線コネクタ 405"/>
        <xdr:cNvCxnSpPr/>
      </xdr:nvCxnSpPr>
      <xdr:spPr>
        <a:xfrm>
          <a:off x="9639300" y="13504712"/>
          <a:ext cx="8382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131612</xdr:rowOff>
    </xdr:from>
    <xdr:to>
      <xdr:col>14</xdr:col>
      <xdr:colOff>28575</xdr:colOff>
      <xdr:row>79</xdr:row>
      <xdr:rowOff>636</xdr:rowOff>
    </xdr:to>
    <xdr:cxnSp macro="">
      <xdr:nvCxnSpPr>
        <xdr:cNvPr id="409" name="直線コネクタ 408"/>
        <xdr:cNvCxnSpPr/>
      </xdr:nvCxnSpPr>
      <xdr:spPr>
        <a:xfrm flipV="1">
          <a:off x="8750300" y="13504712"/>
          <a:ext cx="889000" cy="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636</xdr:rowOff>
    </xdr:from>
    <xdr:to>
      <xdr:col>12</xdr:col>
      <xdr:colOff>511175</xdr:colOff>
      <xdr:row>79</xdr:row>
      <xdr:rowOff>29885</xdr:rowOff>
    </xdr:to>
    <xdr:cxnSp macro="">
      <xdr:nvCxnSpPr>
        <xdr:cNvPr id="412" name="直線コネクタ 411"/>
        <xdr:cNvCxnSpPr/>
      </xdr:nvCxnSpPr>
      <xdr:spPr>
        <a:xfrm flipV="1">
          <a:off x="7861300" y="13545186"/>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167035</xdr:rowOff>
    </xdr:from>
    <xdr:to>
      <xdr:col>11</xdr:col>
      <xdr:colOff>307975</xdr:colOff>
      <xdr:row>79</xdr:row>
      <xdr:rowOff>29885</xdr:rowOff>
    </xdr:to>
    <xdr:cxnSp macro="">
      <xdr:nvCxnSpPr>
        <xdr:cNvPr id="415" name="直線コネクタ 414"/>
        <xdr:cNvCxnSpPr/>
      </xdr:nvCxnSpPr>
      <xdr:spPr>
        <a:xfrm>
          <a:off x="6972300" y="13540135"/>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124583</xdr:rowOff>
    </xdr:from>
    <xdr:to>
      <xdr:col>15</xdr:col>
      <xdr:colOff>231775</xdr:colOff>
      <xdr:row>79</xdr:row>
      <xdr:rowOff>54733</xdr:rowOff>
    </xdr:to>
    <xdr:sp macro="" textlink="">
      <xdr:nvSpPr>
        <xdr:cNvPr id="425" name="円/楕円 424"/>
        <xdr:cNvSpPr/>
      </xdr:nvSpPr>
      <xdr:spPr>
        <a:xfrm>
          <a:off x="10426700" y="134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39510</xdr:rowOff>
    </xdr:from>
    <xdr:ext cx="469744" cy="259045"/>
    <xdr:sp macro="" textlink="">
      <xdr:nvSpPr>
        <xdr:cNvPr id="426" name="商工費該当値テキスト"/>
        <xdr:cNvSpPr txBox="1"/>
      </xdr:nvSpPr>
      <xdr:spPr>
        <a:xfrm>
          <a:off x="10528300" y="13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80812</xdr:rowOff>
    </xdr:from>
    <xdr:to>
      <xdr:col>14</xdr:col>
      <xdr:colOff>79375</xdr:colOff>
      <xdr:row>79</xdr:row>
      <xdr:rowOff>10962</xdr:rowOff>
    </xdr:to>
    <xdr:sp macro="" textlink="">
      <xdr:nvSpPr>
        <xdr:cNvPr id="427" name="円/楕円 426"/>
        <xdr:cNvSpPr/>
      </xdr:nvSpPr>
      <xdr:spPr>
        <a:xfrm>
          <a:off x="9588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2089</xdr:rowOff>
    </xdr:from>
    <xdr:ext cx="534377" cy="259045"/>
    <xdr:sp macro="" textlink="">
      <xdr:nvSpPr>
        <xdr:cNvPr id="428" name="テキスト ボックス 427"/>
        <xdr:cNvSpPr txBox="1"/>
      </xdr:nvSpPr>
      <xdr:spPr>
        <a:xfrm>
          <a:off x="9372111"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121286</xdr:rowOff>
    </xdr:from>
    <xdr:to>
      <xdr:col>12</xdr:col>
      <xdr:colOff>561975</xdr:colOff>
      <xdr:row>79</xdr:row>
      <xdr:rowOff>51436</xdr:rowOff>
    </xdr:to>
    <xdr:sp macro="" textlink="">
      <xdr:nvSpPr>
        <xdr:cNvPr id="429" name="円/楕円 428"/>
        <xdr:cNvSpPr/>
      </xdr:nvSpPr>
      <xdr:spPr>
        <a:xfrm>
          <a:off x="8699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42563</xdr:rowOff>
    </xdr:from>
    <xdr:ext cx="469744" cy="259045"/>
    <xdr:sp macro="" textlink="">
      <xdr:nvSpPr>
        <xdr:cNvPr id="430" name="テキスト ボックス 429"/>
        <xdr:cNvSpPr txBox="1"/>
      </xdr:nvSpPr>
      <xdr:spPr>
        <a:xfrm>
          <a:off x="8515427"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150535</xdr:rowOff>
    </xdr:from>
    <xdr:to>
      <xdr:col>11</xdr:col>
      <xdr:colOff>358775</xdr:colOff>
      <xdr:row>79</xdr:row>
      <xdr:rowOff>80685</xdr:rowOff>
    </xdr:to>
    <xdr:sp macro="" textlink="">
      <xdr:nvSpPr>
        <xdr:cNvPr id="431" name="円/楕円 430"/>
        <xdr:cNvSpPr/>
      </xdr:nvSpPr>
      <xdr:spPr>
        <a:xfrm>
          <a:off x="7810500" y="135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71812</xdr:rowOff>
    </xdr:from>
    <xdr:ext cx="469744" cy="259045"/>
    <xdr:sp macro="" textlink="">
      <xdr:nvSpPr>
        <xdr:cNvPr id="432" name="テキスト ボックス 431"/>
        <xdr:cNvSpPr txBox="1"/>
      </xdr:nvSpPr>
      <xdr:spPr>
        <a:xfrm>
          <a:off x="7626427" y="136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116235</xdr:rowOff>
    </xdr:from>
    <xdr:to>
      <xdr:col>10</xdr:col>
      <xdr:colOff>155575</xdr:colOff>
      <xdr:row>79</xdr:row>
      <xdr:rowOff>46385</xdr:rowOff>
    </xdr:to>
    <xdr:sp macro="" textlink="">
      <xdr:nvSpPr>
        <xdr:cNvPr id="433" name="円/楕円 432"/>
        <xdr:cNvSpPr/>
      </xdr:nvSpPr>
      <xdr:spPr>
        <a:xfrm>
          <a:off x="6921500" y="134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37512</xdr:rowOff>
    </xdr:from>
    <xdr:ext cx="469744" cy="259045"/>
    <xdr:sp macro="" textlink="">
      <xdr:nvSpPr>
        <xdr:cNvPr id="434" name="テキスト ボックス 433"/>
        <xdr:cNvSpPr txBox="1"/>
      </xdr:nvSpPr>
      <xdr:spPr>
        <a:xfrm>
          <a:off x="6737427" y="135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48315</xdr:rowOff>
    </xdr:from>
    <xdr:to>
      <xdr:col>15</xdr:col>
      <xdr:colOff>180975</xdr:colOff>
      <xdr:row>95</xdr:row>
      <xdr:rowOff>72551</xdr:rowOff>
    </xdr:to>
    <xdr:cxnSp macro="">
      <xdr:nvCxnSpPr>
        <xdr:cNvPr id="461" name="直線コネクタ 460"/>
        <xdr:cNvCxnSpPr/>
      </xdr:nvCxnSpPr>
      <xdr:spPr>
        <a:xfrm>
          <a:off x="9639300" y="16336065"/>
          <a:ext cx="8382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48315</xdr:rowOff>
    </xdr:from>
    <xdr:to>
      <xdr:col>14</xdr:col>
      <xdr:colOff>28575</xdr:colOff>
      <xdr:row>95</xdr:row>
      <xdr:rowOff>132280</xdr:rowOff>
    </xdr:to>
    <xdr:cxnSp macro="">
      <xdr:nvCxnSpPr>
        <xdr:cNvPr id="464" name="直線コネクタ 463"/>
        <xdr:cNvCxnSpPr/>
      </xdr:nvCxnSpPr>
      <xdr:spPr>
        <a:xfrm flipV="1">
          <a:off x="8750300" y="16336065"/>
          <a:ext cx="8890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132280</xdr:rowOff>
    </xdr:from>
    <xdr:to>
      <xdr:col>12</xdr:col>
      <xdr:colOff>511175</xdr:colOff>
      <xdr:row>96</xdr:row>
      <xdr:rowOff>78192</xdr:rowOff>
    </xdr:to>
    <xdr:cxnSp macro="">
      <xdr:nvCxnSpPr>
        <xdr:cNvPr id="467" name="直線コネクタ 466"/>
        <xdr:cNvCxnSpPr/>
      </xdr:nvCxnSpPr>
      <xdr:spPr>
        <a:xfrm flipV="1">
          <a:off x="7861300" y="16420030"/>
          <a:ext cx="889000" cy="1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78192</xdr:rowOff>
    </xdr:from>
    <xdr:to>
      <xdr:col>11</xdr:col>
      <xdr:colOff>307975</xdr:colOff>
      <xdr:row>96</xdr:row>
      <xdr:rowOff>142974</xdr:rowOff>
    </xdr:to>
    <xdr:cxnSp macro="">
      <xdr:nvCxnSpPr>
        <xdr:cNvPr id="470" name="直線コネクタ 469"/>
        <xdr:cNvCxnSpPr/>
      </xdr:nvCxnSpPr>
      <xdr:spPr>
        <a:xfrm flipV="1">
          <a:off x="6972300" y="16537392"/>
          <a:ext cx="889000" cy="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21751</xdr:rowOff>
    </xdr:from>
    <xdr:to>
      <xdr:col>15</xdr:col>
      <xdr:colOff>231775</xdr:colOff>
      <xdr:row>95</xdr:row>
      <xdr:rowOff>123351</xdr:rowOff>
    </xdr:to>
    <xdr:sp macro="" textlink="">
      <xdr:nvSpPr>
        <xdr:cNvPr id="480" name="円/楕円 479"/>
        <xdr:cNvSpPr/>
      </xdr:nvSpPr>
      <xdr:spPr>
        <a:xfrm>
          <a:off x="10426700" y="163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44628</xdr:rowOff>
    </xdr:from>
    <xdr:ext cx="599010" cy="259045"/>
    <xdr:sp macro="" textlink="">
      <xdr:nvSpPr>
        <xdr:cNvPr id="481" name="土木費該当値テキスト"/>
        <xdr:cNvSpPr txBox="1"/>
      </xdr:nvSpPr>
      <xdr:spPr>
        <a:xfrm>
          <a:off x="10528300" y="161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168965</xdr:rowOff>
    </xdr:from>
    <xdr:to>
      <xdr:col>14</xdr:col>
      <xdr:colOff>79375</xdr:colOff>
      <xdr:row>95</xdr:row>
      <xdr:rowOff>99115</xdr:rowOff>
    </xdr:to>
    <xdr:sp macro="" textlink="">
      <xdr:nvSpPr>
        <xdr:cNvPr id="482" name="円/楕円 481"/>
        <xdr:cNvSpPr/>
      </xdr:nvSpPr>
      <xdr:spPr>
        <a:xfrm>
          <a:off x="9588500" y="162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115642</xdr:rowOff>
    </xdr:from>
    <xdr:ext cx="599010" cy="259045"/>
    <xdr:sp macro="" textlink="">
      <xdr:nvSpPr>
        <xdr:cNvPr id="483" name="テキスト ボックス 482"/>
        <xdr:cNvSpPr txBox="1"/>
      </xdr:nvSpPr>
      <xdr:spPr>
        <a:xfrm>
          <a:off x="9339794" y="160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81480</xdr:rowOff>
    </xdr:from>
    <xdr:to>
      <xdr:col>12</xdr:col>
      <xdr:colOff>561975</xdr:colOff>
      <xdr:row>96</xdr:row>
      <xdr:rowOff>11630</xdr:rowOff>
    </xdr:to>
    <xdr:sp macro="" textlink="">
      <xdr:nvSpPr>
        <xdr:cNvPr id="484" name="円/楕円 483"/>
        <xdr:cNvSpPr/>
      </xdr:nvSpPr>
      <xdr:spPr>
        <a:xfrm>
          <a:off x="8699500" y="163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28157</xdr:rowOff>
    </xdr:from>
    <xdr:ext cx="599010" cy="259045"/>
    <xdr:sp macro="" textlink="">
      <xdr:nvSpPr>
        <xdr:cNvPr id="485" name="テキスト ボックス 484"/>
        <xdr:cNvSpPr txBox="1"/>
      </xdr:nvSpPr>
      <xdr:spPr>
        <a:xfrm>
          <a:off x="8450794" y="1614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27392</xdr:rowOff>
    </xdr:from>
    <xdr:to>
      <xdr:col>11</xdr:col>
      <xdr:colOff>358775</xdr:colOff>
      <xdr:row>96</xdr:row>
      <xdr:rowOff>128992</xdr:rowOff>
    </xdr:to>
    <xdr:sp macro="" textlink="">
      <xdr:nvSpPr>
        <xdr:cNvPr id="486" name="円/楕円 485"/>
        <xdr:cNvSpPr/>
      </xdr:nvSpPr>
      <xdr:spPr>
        <a:xfrm>
          <a:off x="7810500" y="164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145519</xdr:rowOff>
    </xdr:from>
    <xdr:ext cx="534377" cy="259045"/>
    <xdr:sp macro="" textlink="">
      <xdr:nvSpPr>
        <xdr:cNvPr id="487" name="テキスト ボックス 486"/>
        <xdr:cNvSpPr txBox="1"/>
      </xdr:nvSpPr>
      <xdr:spPr>
        <a:xfrm>
          <a:off x="7594111" y="162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92174</xdr:rowOff>
    </xdr:from>
    <xdr:to>
      <xdr:col>10</xdr:col>
      <xdr:colOff>155575</xdr:colOff>
      <xdr:row>97</xdr:row>
      <xdr:rowOff>22324</xdr:rowOff>
    </xdr:to>
    <xdr:sp macro="" textlink="">
      <xdr:nvSpPr>
        <xdr:cNvPr id="488" name="円/楕円 487"/>
        <xdr:cNvSpPr/>
      </xdr:nvSpPr>
      <xdr:spPr>
        <a:xfrm>
          <a:off x="6921500" y="165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38851</xdr:rowOff>
    </xdr:from>
    <xdr:ext cx="534377" cy="259045"/>
    <xdr:sp macro="" textlink="">
      <xdr:nvSpPr>
        <xdr:cNvPr id="489" name="テキスト ボックス 488"/>
        <xdr:cNvSpPr txBox="1"/>
      </xdr:nvSpPr>
      <xdr:spPr>
        <a:xfrm>
          <a:off x="6705111" y="1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114992</xdr:rowOff>
    </xdr:from>
    <xdr:to>
      <xdr:col>23</xdr:col>
      <xdr:colOff>517525</xdr:colOff>
      <xdr:row>37</xdr:row>
      <xdr:rowOff>164712</xdr:rowOff>
    </xdr:to>
    <xdr:cxnSp macro="">
      <xdr:nvCxnSpPr>
        <xdr:cNvPr id="519" name="直線コネクタ 518"/>
        <xdr:cNvCxnSpPr/>
      </xdr:nvCxnSpPr>
      <xdr:spPr>
        <a:xfrm>
          <a:off x="15481300" y="6458642"/>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114992</xdr:rowOff>
    </xdr:from>
    <xdr:to>
      <xdr:col>22</xdr:col>
      <xdr:colOff>365125</xdr:colOff>
      <xdr:row>37</xdr:row>
      <xdr:rowOff>167380</xdr:rowOff>
    </xdr:to>
    <xdr:cxnSp macro="">
      <xdr:nvCxnSpPr>
        <xdr:cNvPr id="522" name="直線コネクタ 521"/>
        <xdr:cNvCxnSpPr/>
      </xdr:nvCxnSpPr>
      <xdr:spPr>
        <a:xfrm flipV="1">
          <a:off x="14592300" y="6458642"/>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167380</xdr:rowOff>
    </xdr:from>
    <xdr:to>
      <xdr:col>21</xdr:col>
      <xdr:colOff>161925</xdr:colOff>
      <xdr:row>38</xdr:row>
      <xdr:rowOff>99867</xdr:rowOff>
    </xdr:to>
    <xdr:cxnSp macro="">
      <xdr:nvCxnSpPr>
        <xdr:cNvPr id="525" name="直線コネクタ 524"/>
        <xdr:cNvCxnSpPr/>
      </xdr:nvCxnSpPr>
      <xdr:spPr>
        <a:xfrm flipV="1">
          <a:off x="13703300" y="6511030"/>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97447</xdr:rowOff>
    </xdr:from>
    <xdr:to>
      <xdr:col>19</xdr:col>
      <xdr:colOff>644525</xdr:colOff>
      <xdr:row>38</xdr:row>
      <xdr:rowOff>99867</xdr:rowOff>
    </xdr:to>
    <xdr:cxnSp macro="">
      <xdr:nvCxnSpPr>
        <xdr:cNvPr id="528" name="直線コネクタ 527"/>
        <xdr:cNvCxnSpPr/>
      </xdr:nvCxnSpPr>
      <xdr:spPr>
        <a:xfrm>
          <a:off x="12814300" y="6612547"/>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113913</xdr:rowOff>
    </xdr:from>
    <xdr:to>
      <xdr:col>23</xdr:col>
      <xdr:colOff>568325</xdr:colOff>
      <xdr:row>38</xdr:row>
      <xdr:rowOff>44062</xdr:rowOff>
    </xdr:to>
    <xdr:sp macro="" textlink="">
      <xdr:nvSpPr>
        <xdr:cNvPr id="538" name="円/楕円 537"/>
        <xdr:cNvSpPr/>
      </xdr:nvSpPr>
      <xdr:spPr>
        <a:xfrm>
          <a:off x="16268700" y="6457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92340</xdr:rowOff>
    </xdr:from>
    <xdr:ext cx="534377" cy="259045"/>
    <xdr:sp macro="" textlink="">
      <xdr:nvSpPr>
        <xdr:cNvPr id="539" name="消防費該当値テキスト"/>
        <xdr:cNvSpPr txBox="1"/>
      </xdr:nvSpPr>
      <xdr:spPr>
        <a:xfrm>
          <a:off x="16370300" y="64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64192</xdr:rowOff>
    </xdr:from>
    <xdr:to>
      <xdr:col>22</xdr:col>
      <xdr:colOff>415925</xdr:colOff>
      <xdr:row>37</xdr:row>
      <xdr:rowOff>165792</xdr:rowOff>
    </xdr:to>
    <xdr:sp macro="" textlink="">
      <xdr:nvSpPr>
        <xdr:cNvPr id="540" name="円/楕円 539"/>
        <xdr:cNvSpPr/>
      </xdr:nvSpPr>
      <xdr:spPr>
        <a:xfrm>
          <a:off x="15430500" y="64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10869</xdr:rowOff>
    </xdr:from>
    <xdr:ext cx="534377" cy="259045"/>
    <xdr:sp macro="" textlink="">
      <xdr:nvSpPr>
        <xdr:cNvPr id="541" name="テキスト ボックス 540"/>
        <xdr:cNvSpPr txBox="1"/>
      </xdr:nvSpPr>
      <xdr:spPr>
        <a:xfrm>
          <a:off x="15214111" y="6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116580</xdr:rowOff>
    </xdr:from>
    <xdr:to>
      <xdr:col>21</xdr:col>
      <xdr:colOff>212725</xdr:colOff>
      <xdr:row>38</xdr:row>
      <xdr:rowOff>46730</xdr:rowOff>
    </xdr:to>
    <xdr:sp macro="" textlink="">
      <xdr:nvSpPr>
        <xdr:cNvPr id="542" name="円/楕円 541"/>
        <xdr:cNvSpPr/>
      </xdr:nvSpPr>
      <xdr:spPr>
        <a:xfrm>
          <a:off x="14541500" y="6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37857</xdr:rowOff>
    </xdr:from>
    <xdr:ext cx="534377" cy="259045"/>
    <xdr:sp macro="" textlink="">
      <xdr:nvSpPr>
        <xdr:cNvPr id="543" name="テキスト ボックス 542"/>
        <xdr:cNvSpPr txBox="1"/>
      </xdr:nvSpPr>
      <xdr:spPr>
        <a:xfrm>
          <a:off x="14325111" y="65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49067</xdr:rowOff>
    </xdr:from>
    <xdr:to>
      <xdr:col>20</xdr:col>
      <xdr:colOff>9525</xdr:colOff>
      <xdr:row>38</xdr:row>
      <xdr:rowOff>150667</xdr:rowOff>
    </xdr:to>
    <xdr:sp macro="" textlink="">
      <xdr:nvSpPr>
        <xdr:cNvPr id="544" name="円/楕円 543"/>
        <xdr:cNvSpPr/>
      </xdr:nvSpPr>
      <xdr:spPr>
        <a:xfrm>
          <a:off x="13652500" y="65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141794</xdr:rowOff>
    </xdr:from>
    <xdr:ext cx="534377" cy="259045"/>
    <xdr:sp macro="" textlink="">
      <xdr:nvSpPr>
        <xdr:cNvPr id="545" name="テキスト ボックス 544"/>
        <xdr:cNvSpPr txBox="1"/>
      </xdr:nvSpPr>
      <xdr:spPr>
        <a:xfrm>
          <a:off x="13436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46647</xdr:rowOff>
    </xdr:from>
    <xdr:to>
      <xdr:col>18</xdr:col>
      <xdr:colOff>492125</xdr:colOff>
      <xdr:row>38</xdr:row>
      <xdr:rowOff>148247</xdr:rowOff>
    </xdr:to>
    <xdr:sp macro="" textlink="">
      <xdr:nvSpPr>
        <xdr:cNvPr id="546" name="円/楕円 545"/>
        <xdr:cNvSpPr/>
      </xdr:nvSpPr>
      <xdr:spPr>
        <a:xfrm>
          <a:off x="12763500" y="6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139374</xdr:rowOff>
    </xdr:from>
    <xdr:ext cx="534377" cy="259045"/>
    <xdr:sp macro="" textlink="">
      <xdr:nvSpPr>
        <xdr:cNvPr id="547" name="テキスト ボックス 546"/>
        <xdr:cNvSpPr txBox="1"/>
      </xdr:nvSpPr>
      <xdr:spPr>
        <a:xfrm>
          <a:off x="12547111" y="66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35615</xdr:rowOff>
    </xdr:from>
    <xdr:to>
      <xdr:col>23</xdr:col>
      <xdr:colOff>517525</xdr:colOff>
      <xdr:row>57</xdr:row>
      <xdr:rowOff>123538</xdr:rowOff>
    </xdr:to>
    <xdr:cxnSp macro="">
      <xdr:nvCxnSpPr>
        <xdr:cNvPr id="576" name="直線コネクタ 575"/>
        <xdr:cNvCxnSpPr/>
      </xdr:nvCxnSpPr>
      <xdr:spPr>
        <a:xfrm>
          <a:off x="15481300" y="9808265"/>
          <a:ext cx="838200" cy="8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35615</xdr:rowOff>
    </xdr:from>
    <xdr:to>
      <xdr:col>22</xdr:col>
      <xdr:colOff>365125</xdr:colOff>
      <xdr:row>57</xdr:row>
      <xdr:rowOff>105242</xdr:rowOff>
    </xdr:to>
    <xdr:cxnSp macro="">
      <xdr:nvCxnSpPr>
        <xdr:cNvPr id="579" name="直線コネクタ 578"/>
        <xdr:cNvCxnSpPr/>
      </xdr:nvCxnSpPr>
      <xdr:spPr>
        <a:xfrm flipV="1">
          <a:off x="14592300" y="9808265"/>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165989</xdr:rowOff>
    </xdr:from>
    <xdr:to>
      <xdr:col>21</xdr:col>
      <xdr:colOff>161925</xdr:colOff>
      <xdr:row>57</xdr:row>
      <xdr:rowOff>105242</xdr:rowOff>
    </xdr:to>
    <xdr:cxnSp macro="">
      <xdr:nvCxnSpPr>
        <xdr:cNvPr id="582" name="直線コネクタ 581"/>
        <xdr:cNvCxnSpPr/>
      </xdr:nvCxnSpPr>
      <xdr:spPr>
        <a:xfrm>
          <a:off x="13703300" y="9767189"/>
          <a:ext cx="889000" cy="1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165989</xdr:rowOff>
    </xdr:from>
    <xdr:to>
      <xdr:col>19</xdr:col>
      <xdr:colOff>644525</xdr:colOff>
      <xdr:row>57</xdr:row>
      <xdr:rowOff>144238</xdr:rowOff>
    </xdr:to>
    <xdr:cxnSp macro="">
      <xdr:nvCxnSpPr>
        <xdr:cNvPr id="585" name="直線コネクタ 584"/>
        <xdr:cNvCxnSpPr/>
      </xdr:nvCxnSpPr>
      <xdr:spPr>
        <a:xfrm flipV="1">
          <a:off x="12814300" y="9767189"/>
          <a:ext cx="889000" cy="14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72738</xdr:rowOff>
    </xdr:from>
    <xdr:to>
      <xdr:col>23</xdr:col>
      <xdr:colOff>568325</xdr:colOff>
      <xdr:row>58</xdr:row>
      <xdr:rowOff>2888</xdr:rowOff>
    </xdr:to>
    <xdr:sp macro="" textlink="">
      <xdr:nvSpPr>
        <xdr:cNvPr id="595" name="円/楕円 594"/>
        <xdr:cNvSpPr/>
      </xdr:nvSpPr>
      <xdr:spPr>
        <a:xfrm>
          <a:off x="16268700" y="98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51165</xdr:rowOff>
    </xdr:from>
    <xdr:ext cx="534377" cy="259045"/>
    <xdr:sp macro="" textlink="">
      <xdr:nvSpPr>
        <xdr:cNvPr id="596" name="教育費該当値テキスト"/>
        <xdr:cNvSpPr txBox="1"/>
      </xdr:nvSpPr>
      <xdr:spPr>
        <a:xfrm>
          <a:off x="16370300" y="98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156265</xdr:rowOff>
    </xdr:from>
    <xdr:to>
      <xdr:col>22</xdr:col>
      <xdr:colOff>415925</xdr:colOff>
      <xdr:row>57</xdr:row>
      <xdr:rowOff>86415</xdr:rowOff>
    </xdr:to>
    <xdr:sp macro="" textlink="">
      <xdr:nvSpPr>
        <xdr:cNvPr id="597" name="円/楕円 596"/>
        <xdr:cNvSpPr/>
      </xdr:nvSpPr>
      <xdr:spPr>
        <a:xfrm>
          <a:off x="15430500" y="97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102942</xdr:rowOff>
    </xdr:from>
    <xdr:ext cx="534377" cy="259045"/>
    <xdr:sp macro="" textlink="">
      <xdr:nvSpPr>
        <xdr:cNvPr id="598" name="テキスト ボックス 597"/>
        <xdr:cNvSpPr txBox="1"/>
      </xdr:nvSpPr>
      <xdr:spPr>
        <a:xfrm>
          <a:off x="15214111" y="953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54442</xdr:rowOff>
    </xdr:from>
    <xdr:to>
      <xdr:col>21</xdr:col>
      <xdr:colOff>212725</xdr:colOff>
      <xdr:row>57</xdr:row>
      <xdr:rowOff>156042</xdr:rowOff>
    </xdr:to>
    <xdr:sp macro="" textlink="">
      <xdr:nvSpPr>
        <xdr:cNvPr id="599" name="円/楕円 598"/>
        <xdr:cNvSpPr/>
      </xdr:nvSpPr>
      <xdr:spPr>
        <a:xfrm>
          <a:off x="14541500" y="98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1119</xdr:rowOff>
    </xdr:from>
    <xdr:ext cx="534377" cy="259045"/>
    <xdr:sp macro="" textlink="">
      <xdr:nvSpPr>
        <xdr:cNvPr id="600" name="テキスト ボックス 599"/>
        <xdr:cNvSpPr txBox="1"/>
      </xdr:nvSpPr>
      <xdr:spPr>
        <a:xfrm>
          <a:off x="14325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115189</xdr:rowOff>
    </xdr:from>
    <xdr:to>
      <xdr:col>20</xdr:col>
      <xdr:colOff>9525</xdr:colOff>
      <xdr:row>57</xdr:row>
      <xdr:rowOff>45339</xdr:rowOff>
    </xdr:to>
    <xdr:sp macro="" textlink="">
      <xdr:nvSpPr>
        <xdr:cNvPr id="601" name="円/楕円 600"/>
        <xdr:cNvSpPr/>
      </xdr:nvSpPr>
      <xdr:spPr>
        <a:xfrm>
          <a:off x="13652500" y="97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61866</xdr:rowOff>
    </xdr:from>
    <xdr:ext cx="599010" cy="259045"/>
    <xdr:sp macro="" textlink="">
      <xdr:nvSpPr>
        <xdr:cNvPr id="602" name="テキスト ボックス 601"/>
        <xdr:cNvSpPr txBox="1"/>
      </xdr:nvSpPr>
      <xdr:spPr>
        <a:xfrm>
          <a:off x="13403794" y="9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93438</xdr:rowOff>
    </xdr:from>
    <xdr:to>
      <xdr:col>18</xdr:col>
      <xdr:colOff>492125</xdr:colOff>
      <xdr:row>58</xdr:row>
      <xdr:rowOff>23588</xdr:rowOff>
    </xdr:to>
    <xdr:sp macro="" textlink="">
      <xdr:nvSpPr>
        <xdr:cNvPr id="603" name="円/楕円 602"/>
        <xdr:cNvSpPr/>
      </xdr:nvSpPr>
      <xdr:spPr>
        <a:xfrm>
          <a:off x="12763500" y="98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14715</xdr:rowOff>
    </xdr:from>
    <xdr:ext cx="534377" cy="259045"/>
    <xdr:sp macro="" textlink="">
      <xdr:nvSpPr>
        <xdr:cNvPr id="604" name="テキスト ボックス 603"/>
        <xdr:cNvSpPr txBox="1"/>
      </xdr:nvSpPr>
      <xdr:spPr>
        <a:xfrm>
          <a:off x="12547111" y="99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18892</xdr:rowOff>
    </xdr:from>
    <xdr:to>
      <xdr:col>22</xdr:col>
      <xdr:colOff>365125</xdr:colOff>
      <xdr:row>79</xdr:row>
      <xdr:rowOff>44450</xdr:rowOff>
    </xdr:to>
    <xdr:cxnSp macro="">
      <xdr:nvCxnSpPr>
        <xdr:cNvPr id="636" name="直線コネクタ 635"/>
        <xdr:cNvCxnSpPr/>
      </xdr:nvCxnSpPr>
      <xdr:spPr>
        <a:xfrm>
          <a:off x="14592300" y="13391992"/>
          <a:ext cx="8890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134983</xdr:rowOff>
    </xdr:from>
    <xdr:to>
      <xdr:col>21</xdr:col>
      <xdr:colOff>161925</xdr:colOff>
      <xdr:row>78</xdr:row>
      <xdr:rowOff>18892</xdr:rowOff>
    </xdr:to>
    <xdr:cxnSp macro="">
      <xdr:nvCxnSpPr>
        <xdr:cNvPr id="639" name="直線コネクタ 638"/>
        <xdr:cNvCxnSpPr/>
      </xdr:nvCxnSpPr>
      <xdr:spPr>
        <a:xfrm>
          <a:off x="13703300" y="12822283"/>
          <a:ext cx="889000" cy="5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155275</xdr:rowOff>
    </xdr:from>
    <xdr:to>
      <xdr:col>19</xdr:col>
      <xdr:colOff>644525</xdr:colOff>
      <xdr:row>74</xdr:row>
      <xdr:rowOff>134983</xdr:rowOff>
    </xdr:to>
    <xdr:cxnSp macro="">
      <xdr:nvCxnSpPr>
        <xdr:cNvPr id="642" name="直線コネクタ 641"/>
        <xdr:cNvCxnSpPr/>
      </xdr:nvCxnSpPr>
      <xdr:spPr>
        <a:xfrm>
          <a:off x="12814300" y="12499675"/>
          <a:ext cx="889000" cy="3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15167</xdr:rowOff>
    </xdr:from>
    <xdr:ext cx="469744" cy="259045"/>
    <xdr:sp macro="" textlink="">
      <xdr:nvSpPr>
        <xdr:cNvPr id="644" name="テキスト ボックス 643"/>
        <xdr:cNvSpPr txBox="1"/>
      </xdr:nvSpPr>
      <xdr:spPr>
        <a:xfrm>
          <a:off x="13468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139542</xdr:rowOff>
    </xdr:from>
    <xdr:to>
      <xdr:col>21</xdr:col>
      <xdr:colOff>212725</xdr:colOff>
      <xdr:row>78</xdr:row>
      <xdr:rowOff>69692</xdr:rowOff>
    </xdr:to>
    <xdr:sp macro="" textlink="">
      <xdr:nvSpPr>
        <xdr:cNvPr id="656" name="円/楕円 655"/>
        <xdr:cNvSpPr/>
      </xdr:nvSpPr>
      <xdr:spPr>
        <a:xfrm>
          <a:off x="14541500" y="133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86219</xdr:rowOff>
    </xdr:from>
    <xdr:ext cx="534377" cy="259045"/>
    <xdr:sp macro="" textlink="">
      <xdr:nvSpPr>
        <xdr:cNvPr id="657" name="テキスト ボックス 656"/>
        <xdr:cNvSpPr txBox="1"/>
      </xdr:nvSpPr>
      <xdr:spPr>
        <a:xfrm>
          <a:off x="14325111" y="131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84183</xdr:rowOff>
    </xdr:from>
    <xdr:to>
      <xdr:col>20</xdr:col>
      <xdr:colOff>9525</xdr:colOff>
      <xdr:row>75</xdr:row>
      <xdr:rowOff>14333</xdr:rowOff>
    </xdr:to>
    <xdr:sp macro="" textlink="">
      <xdr:nvSpPr>
        <xdr:cNvPr id="658" name="円/楕円 657"/>
        <xdr:cNvSpPr/>
      </xdr:nvSpPr>
      <xdr:spPr>
        <a:xfrm>
          <a:off x="13652500" y="127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30860</xdr:rowOff>
    </xdr:from>
    <xdr:ext cx="599010" cy="259045"/>
    <xdr:sp macro="" textlink="">
      <xdr:nvSpPr>
        <xdr:cNvPr id="659" name="テキスト ボックス 658"/>
        <xdr:cNvSpPr txBox="1"/>
      </xdr:nvSpPr>
      <xdr:spPr>
        <a:xfrm>
          <a:off x="13403794" y="125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104475</xdr:rowOff>
    </xdr:from>
    <xdr:to>
      <xdr:col>18</xdr:col>
      <xdr:colOff>492125</xdr:colOff>
      <xdr:row>73</xdr:row>
      <xdr:rowOff>34625</xdr:rowOff>
    </xdr:to>
    <xdr:sp macro="" textlink="">
      <xdr:nvSpPr>
        <xdr:cNvPr id="660" name="円/楕円 659"/>
        <xdr:cNvSpPr/>
      </xdr:nvSpPr>
      <xdr:spPr>
        <a:xfrm>
          <a:off x="12763500" y="124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51152</xdr:rowOff>
    </xdr:from>
    <xdr:ext cx="599010" cy="259045"/>
    <xdr:sp macro="" textlink="">
      <xdr:nvSpPr>
        <xdr:cNvPr id="661" name="テキスト ボックス 660"/>
        <xdr:cNvSpPr txBox="1"/>
      </xdr:nvSpPr>
      <xdr:spPr>
        <a:xfrm>
          <a:off x="12514794" y="1222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37322</xdr:rowOff>
    </xdr:from>
    <xdr:to>
      <xdr:col>23</xdr:col>
      <xdr:colOff>517525</xdr:colOff>
      <xdr:row>94</xdr:row>
      <xdr:rowOff>44253</xdr:rowOff>
    </xdr:to>
    <xdr:cxnSp macro="">
      <xdr:nvCxnSpPr>
        <xdr:cNvPr id="686" name="直線コネクタ 685"/>
        <xdr:cNvCxnSpPr/>
      </xdr:nvCxnSpPr>
      <xdr:spPr>
        <a:xfrm>
          <a:off x="15481300" y="16153622"/>
          <a:ext cx="8382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37322</xdr:rowOff>
    </xdr:from>
    <xdr:to>
      <xdr:col>22</xdr:col>
      <xdr:colOff>365125</xdr:colOff>
      <xdr:row>94</xdr:row>
      <xdr:rowOff>41304</xdr:rowOff>
    </xdr:to>
    <xdr:cxnSp macro="">
      <xdr:nvCxnSpPr>
        <xdr:cNvPr id="689" name="直線コネクタ 688"/>
        <xdr:cNvCxnSpPr/>
      </xdr:nvCxnSpPr>
      <xdr:spPr>
        <a:xfrm flipV="1">
          <a:off x="14592300" y="16153622"/>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140511</xdr:rowOff>
    </xdr:from>
    <xdr:to>
      <xdr:col>21</xdr:col>
      <xdr:colOff>161925</xdr:colOff>
      <xdr:row>94</xdr:row>
      <xdr:rowOff>41304</xdr:rowOff>
    </xdr:to>
    <xdr:cxnSp macro="">
      <xdr:nvCxnSpPr>
        <xdr:cNvPr id="692" name="直線コネクタ 691"/>
        <xdr:cNvCxnSpPr/>
      </xdr:nvCxnSpPr>
      <xdr:spPr>
        <a:xfrm>
          <a:off x="13703300" y="16085361"/>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92855</xdr:rowOff>
    </xdr:from>
    <xdr:to>
      <xdr:col>19</xdr:col>
      <xdr:colOff>644525</xdr:colOff>
      <xdr:row>93</xdr:row>
      <xdr:rowOff>140511</xdr:rowOff>
    </xdr:to>
    <xdr:cxnSp macro="">
      <xdr:nvCxnSpPr>
        <xdr:cNvPr id="695" name="直線コネクタ 694"/>
        <xdr:cNvCxnSpPr/>
      </xdr:nvCxnSpPr>
      <xdr:spPr>
        <a:xfrm>
          <a:off x="12814300" y="16037705"/>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164903</xdr:rowOff>
    </xdr:from>
    <xdr:to>
      <xdr:col>23</xdr:col>
      <xdr:colOff>568325</xdr:colOff>
      <xdr:row>94</xdr:row>
      <xdr:rowOff>95053</xdr:rowOff>
    </xdr:to>
    <xdr:sp macro="" textlink="">
      <xdr:nvSpPr>
        <xdr:cNvPr id="705" name="円/楕円 704"/>
        <xdr:cNvSpPr/>
      </xdr:nvSpPr>
      <xdr:spPr>
        <a:xfrm>
          <a:off x="16268700" y="161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16330</xdr:rowOff>
    </xdr:from>
    <xdr:ext cx="599010" cy="259045"/>
    <xdr:sp macro="" textlink="">
      <xdr:nvSpPr>
        <xdr:cNvPr id="706" name="公債費該当値テキスト"/>
        <xdr:cNvSpPr txBox="1"/>
      </xdr:nvSpPr>
      <xdr:spPr>
        <a:xfrm>
          <a:off x="16370300" y="1596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116,701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157972</xdr:rowOff>
    </xdr:from>
    <xdr:to>
      <xdr:col>22</xdr:col>
      <xdr:colOff>415925</xdr:colOff>
      <xdr:row>94</xdr:row>
      <xdr:rowOff>88122</xdr:rowOff>
    </xdr:to>
    <xdr:sp macro="" textlink="">
      <xdr:nvSpPr>
        <xdr:cNvPr id="707" name="円/楕円 706"/>
        <xdr:cNvSpPr/>
      </xdr:nvSpPr>
      <xdr:spPr>
        <a:xfrm>
          <a:off x="15430500" y="16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104649</xdr:rowOff>
    </xdr:from>
    <xdr:ext cx="599010" cy="259045"/>
    <xdr:sp macro="" textlink="">
      <xdr:nvSpPr>
        <xdr:cNvPr id="708" name="テキスト ボックス 707"/>
        <xdr:cNvSpPr txBox="1"/>
      </xdr:nvSpPr>
      <xdr:spPr>
        <a:xfrm>
          <a:off x="15181794" y="158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161954</xdr:rowOff>
    </xdr:from>
    <xdr:to>
      <xdr:col>21</xdr:col>
      <xdr:colOff>212725</xdr:colOff>
      <xdr:row>94</xdr:row>
      <xdr:rowOff>92104</xdr:rowOff>
    </xdr:to>
    <xdr:sp macro="" textlink="">
      <xdr:nvSpPr>
        <xdr:cNvPr id="709" name="円/楕円 708"/>
        <xdr:cNvSpPr/>
      </xdr:nvSpPr>
      <xdr:spPr>
        <a:xfrm>
          <a:off x="14541500" y="1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108631</xdr:rowOff>
    </xdr:from>
    <xdr:ext cx="599010" cy="259045"/>
    <xdr:sp macro="" textlink="">
      <xdr:nvSpPr>
        <xdr:cNvPr id="710" name="テキスト ボックス 709"/>
        <xdr:cNvSpPr txBox="1"/>
      </xdr:nvSpPr>
      <xdr:spPr>
        <a:xfrm>
          <a:off x="14292794" y="158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89711</xdr:rowOff>
    </xdr:from>
    <xdr:to>
      <xdr:col>20</xdr:col>
      <xdr:colOff>9525</xdr:colOff>
      <xdr:row>94</xdr:row>
      <xdr:rowOff>19861</xdr:rowOff>
    </xdr:to>
    <xdr:sp macro="" textlink="">
      <xdr:nvSpPr>
        <xdr:cNvPr id="711" name="円/楕円 710"/>
        <xdr:cNvSpPr/>
      </xdr:nvSpPr>
      <xdr:spPr>
        <a:xfrm>
          <a:off x="13652500" y="16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36388</xdr:rowOff>
    </xdr:from>
    <xdr:ext cx="599010" cy="259045"/>
    <xdr:sp macro="" textlink="">
      <xdr:nvSpPr>
        <xdr:cNvPr id="712" name="テキスト ボックス 711"/>
        <xdr:cNvSpPr txBox="1"/>
      </xdr:nvSpPr>
      <xdr:spPr>
        <a:xfrm>
          <a:off x="13403794" y="158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42055</xdr:rowOff>
    </xdr:from>
    <xdr:to>
      <xdr:col>18</xdr:col>
      <xdr:colOff>492125</xdr:colOff>
      <xdr:row>93</xdr:row>
      <xdr:rowOff>143655</xdr:rowOff>
    </xdr:to>
    <xdr:sp macro="" textlink="">
      <xdr:nvSpPr>
        <xdr:cNvPr id="713" name="円/楕円 712"/>
        <xdr:cNvSpPr/>
      </xdr:nvSpPr>
      <xdr:spPr>
        <a:xfrm>
          <a:off x="12763500" y="15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160182</xdr:rowOff>
    </xdr:from>
    <xdr:ext cx="599010" cy="259045"/>
    <xdr:sp macro="" textlink="">
      <xdr:nvSpPr>
        <xdr:cNvPr id="714" name="テキスト ボックス 713"/>
        <xdr:cNvSpPr txBox="1"/>
      </xdr:nvSpPr>
      <xdr:spPr>
        <a:xfrm>
          <a:off x="12514794" y="1576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類似団体平均よりも高くなっている経費のうち主な項目は、総務費・民生費である。総務費は住民一人当たり</a:t>
          </a:r>
          <a:r>
            <a:rPr kumimoji="1" lang="en-US" altLang="ja-JP" sz="1300">
              <a:latin typeface="ＭＳ Ｐゴシック"/>
            </a:rPr>
            <a:t>196,057</a:t>
          </a:r>
          <a:r>
            <a:rPr kumimoji="1" lang="ja-JP" altLang="en-US" sz="1300">
              <a:latin typeface="ＭＳ Ｐゴシック"/>
            </a:rPr>
            <a:t>円となっており、これは平成</a:t>
          </a:r>
          <a:r>
            <a:rPr kumimoji="1" lang="en-US" altLang="ja-JP" sz="1300">
              <a:latin typeface="ＭＳ Ｐゴシック"/>
            </a:rPr>
            <a:t>26</a:t>
          </a:r>
          <a:r>
            <a:rPr kumimoji="1" lang="ja-JP" altLang="en-US" sz="1300">
              <a:latin typeface="ＭＳ Ｐゴシック"/>
            </a:rPr>
            <a:t>年度からの生涯学習ｾﾝﾀｰ建設などの都市再生整備事業等により普通建設事業費や物件費等が増加したことが主な要因である。民生費については、住民一人当たり</a:t>
          </a:r>
          <a:r>
            <a:rPr kumimoji="1" lang="en-US" altLang="ja-JP" sz="1300">
              <a:latin typeface="ＭＳ Ｐゴシック"/>
            </a:rPr>
            <a:t>210,194</a:t>
          </a:r>
          <a:r>
            <a:rPr kumimoji="1" lang="ja-JP" altLang="en-US" sz="1300">
              <a:latin typeface="ＭＳ Ｐゴシック"/>
            </a:rPr>
            <a:t>円となっており、これは少子高齢化による扶助費等が類似団体と比べ高いことが主な要因である。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行財政改革等により実質収支は継続的に黒字を確保している。実質単年度収支についても経費削減等に努めていることなどにより黒字を確保している。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千円の積立を行い</a:t>
          </a:r>
          <a:r>
            <a:rPr kumimoji="1" lang="en-US" altLang="ja-JP" sz="1400">
              <a:latin typeface="ＭＳ ゴシック" pitchFamily="49" charset="-128"/>
              <a:ea typeface="ＭＳ ゴシック" pitchFamily="49" charset="-128"/>
            </a:rPr>
            <a:t>2,029,750</a:t>
          </a:r>
          <a:r>
            <a:rPr kumimoji="1" lang="ja-JP" altLang="en-US" sz="1400">
              <a:latin typeface="ＭＳ ゴシック" pitchFamily="49" charset="-128"/>
              <a:ea typeface="ＭＳ ゴシック" pitchFamily="49" charset="-128"/>
            </a:rPr>
            <a:t>千円となり、標準財政規模比</a:t>
          </a:r>
          <a:r>
            <a:rPr kumimoji="1" lang="en-US" altLang="ja-JP" sz="1400">
              <a:latin typeface="ＭＳ ゴシック" pitchFamily="49" charset="-128"/>
              <a:ea typeface="ＭＳ ゴシック" pitchFamily="49" charset="-128"/>
            </a:rPr>
            <a:t>64.12</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一般会計及び特別会計ともに黒字であるが、一般会計からの各特別会計への繰出金は負担が大きい。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今後も、事業の効率的な執行に努め、財政運営の安定性・継続性の確保に努めるとともに、特別会計の独立採算性の原則のもと財政健全化に向けた取り組みを強化し、一般会計の負担軽減に努める。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5424828</v>
      </c>
      <c r="BO4" s="379"/>
      <c r="BP4" s="379"/>
      <c r="BQ4" s="379"/>
      <c r="BR4" s="379"/>
      <c r="BS4" s="379"/>
      <c r="BT4" s="379"/>
      <c r="BU4" s="380"/>
      <c r="BV4" s="378">
        <v>5679781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2.4</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5339682</v>
      </c>
      <c r="BO5" s="384"/>
      <c r="BP5" s="384"/>
      <c r="BQ5" s="384"/>
      <c r="BR5" s="384"/>
      <c r="BS5" s="384"/>
      <c r="BT5" s="384"/>
      <c r="BU5" s="385"/>
      <c r="BV5" s="383">
        <v>5522311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88.7</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85146</v>
      </c>
      <c r="BO6" s="384"/>
      <c r="BP6" s="384"/>
      <c r="BQ6" s="384"/>
      <c r="BR6" s="384"/>
      <c r="BS6" s="384"/>
      <c r="BT6" s="384"/>
      <c r="BU6" s="385"/>
      <c r="BV6" s="383">
        <v>157470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93.2</v>
      </c>
      <c r="CU6" s="530"/>
      <c r="CV6" s="530"/>
      <c r="CW6" s="530"/>
      <c r="CX6" s="530"/>
      <c r="CY6" s="530"/>
      <c r="CZ6" s="530"/>
      <c r="DA6" s="531"/>
      <c r="DB6" s="529">
        <v>94.5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7824</v>
      </c>
      <c r="BO7" s="384"/>
      <c r="BP7" s="384"/>
      <c r="BQ7" s="384"/>
      <c r="BR7" s="384"/>
      <c r="BS7" s="384"/>
      <c r="BT7" s="384"/>
      <c r="BU7" s="385"/>
      <c r="BV7" s="383">
        <v>48111</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3165606</v>
      </c>
      <c r="CU7" s="384"/>
      <c r="CV7" s="384"/>
      <c r="CW7" s="384"/>
      <c r="CX7" s="384"/>
      <c r="CY7" s="384"/>
      <c r="CZ7" s="384"/>
      <c r="DA7" s="385"/>
      <c r="DB7" s="383">
        <v>3070689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77322</v>
      </c>
      <c r="BO8" s="384"/>
      <c r="BP8" s="384"/>
      <c r="BQ8" s="384"/>
      <c r="BR8" s="384"/>
      <c r="BS8" s="384"/>
      <c r="BT8" s="384"/>
      <c r="BU8" s="385"/>
      <c r="BV8" s="383">
        <v>109359</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5806</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-32037</v>
      </c>
      <c r="BO9" s="384"/>
      <c r="BP9" s="384"/>
      <c r="BQ9" s="384"/>
      <c r="BR9" s="384"/>
      <c r="BS9" s="384"/>
      <c r="BT9" s="384"/>
      <c r="BU9" s="385"/>
      <c r="BV9" s="383">
        <v>-15446</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6078</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400000</v>
      </c>
      <c r="BO10" s="384"/>
      <c r="BP10" s="384"/>
      <c r="BQ10" s="384"/>
      <c r="BR10" s="384"/>
      <c r="BS10" s="384"/>
      <c r="BT10" s="384"/>
      <c r="BU10" s="385"/>
      <c r="BV10" s="383">
        <v>285200</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6084</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6073</v>
      </c>
      <c r="S13" s="485"/>
      <c r="T13" s="485"/>
      <c r="U13" s="485"/>
      <c r="V13" s="486"/>
      <c r="W13" s="472" t="s">
        <v>120</v>
      </c>
      <c r="X13" s="396"/>
      <c r="Y13" s="396"/>
      <c r="Z13" s="396"/>
      <c r="AA13" s="396"/>
      <c r="AB13" s="397"/>
      <c r="AC13" s="359">
        <v>159</v>
      </c>
      <c r="AD13" s="360"/>
      <c r="AE13" s="360"/>
      <c r="AF13" s="360"/>
      <c r="AG13" s="361"/>
      <c r="AH13" s="359">
        <v>156</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367963</v>
      </c>
      <c r="BO13" s="384"/>
      <c r="BP13" s="384"/>
      <c r="BQ13" s="384"/>
      <c r="BR13" s="384"/>
      <c r="BS13" s="384"/>
      <c r="BT13" s="384"/>
      <c r="BU13" s="385"/>
      <c r="BV13" s="383">
        <v>269754</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6059</v>
      </c>
      <c r="S14" s="485"/>
      <c r="T14" s="485"/>
      <c r="U14" s="485"/>
      <c r="V14" s="486"/>
      <c r="W14" s="487"/>
      <c r="X14" s="399"/>
      <c r="Y14" s="399"/>
      <c r="Z14" s="399"/>
      <c r="AA14" s="399"/>
      <c r="AB14" s="400"/>
      <c r="AC14" s="477">
        <v>6.5</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v>13.6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6048</v>
      </c>
      <c r="S15" s="485"/>
      <c r="T15" s="485"/>
      <c r="U15" s="485"/>
      <c r="V15" s="486"/>
      <c r="W15" s="472" t="s">
        <v>126</v>
      </c>
      <c r="X15" s="396"/>
      <c r="Y15" s="396"/>
      <c r="Z15" s="396"/>
      <c r="AA15" s="396"/>
      <c r="AB15" s="397"/>
      <c r="AC15" s="359">
        <v>417</v>
      </c>
      <c r="AD15" s="360"/>
      <c r="AE15" s="360"/>
      <c r="AF15" s="360"/>
      <c r="AG15" s="361"/>
      <c r="AH15" s="359">
        <v>535</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501238</v>
      </c>
      <c r="BO15" s="379"/>
      <c r="BP15" s="379"/>
      <c r="BQ15" s="379"/>
      <c r="BR15" s="379"/>
      <c r="BS15" s="379"/>
      <c r="BT15" s="379"/>
      <c r="BU15" s="380"/>
      <c r="BV15" s="378">
        <v>464556</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17.100000000000001</v>
      </c>
      <c r="AD16" s="478"/>
      <c r="AE16" s="478"/>
      <c r="AF16" s="478"/>
      <c r="AG16" s="479"/>
      <c r="AH16" s="477">
        <v>21.8</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2884377</v>
      </c>
      <c r="BO16" s="384"/>
      <c r="BP16" s="384"/>
      <c r="BQ16" s="384"/>
      <c r="BR16" s="384"/>
      <c r="BS16" s="384"/>
      <c r="BT16" s="384"/>
      <c r="BU16" s="385"/>
      <c r="BV16" s="383">
        <v>2787362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1856</v>
      </c>
      <c r="AD17" s="360"/>
      <c r="AE17" s="360"/>
      <c r="AF17" s="360"/>
      <c r="AG17" s="361"/>
      <c r="AH17" s="359">
        <v>1767</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629646</v>
      </c>
      <c r="BO17" s="384"/>
      <c r="BP17" s="384"/>
      <c r="BQ17" s="384"/>
      <c r="BR17" s="384"/>
      <c r="BS17" s="384"/>
      <c r="BT17" s="384"/>
      <c r="BU17" s="385"/>
      <c r="BV17" s="383">
        <v>592017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135</v>
      </c>
      <c r="C18" s="446"/>
      <c r="D18" s="446"/>
      <c r="E18" s="447"/>
      <c r="F18" s="447"/>
      <c r="G18" s="447"/>
      <c r="H18" s="447"/>
      <c r="I18" s="447"/>
      <c r="J18" s="447"/>
      <c r="K18" s="447"/>
      <c r="L18" s="448">
        <v>81.819999999999993</v>
      </c>
      <c r="M18" s="448"/>
      <c r="N18" s="448"/>
      <c r="O18" s="448"/>
      <c r="P18" s="448"/>
      <c r="Q18" s="448"/>
      <c r="R18" s="449"/>
      <c r="S18" s="449"/>
      <c r="T18" s="449"/>
      <c r="U18" s="449"/>
      <c r="V18" s="450"/>
      <c r="W18" s="464"/>
      <c r="X18" s="465"/>
      <c r="Y18" s="465"/>
      <c r="Z18" s="465"/>
      <c r="AA18" s="465"/>
      <c r="AB18" s="473"/>
      <c r="AC18" s="347">
        <v>76.3</v>
      </c>
      <c r="AD18" s="348"/>
      <c r="AE18" s="348"/>
      <c r="AF18" s="348"/>
      <c r="AG18" s="451"/>
      <c r="AH18" s="347">
        <v>71.900000000000006</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2821236</v>
      </c>
      <c r="BO18" s="384"/>
      <c r="BP18" s="384"/>
      <c r="BQ18" s="384"/>
      <c r="BR18" s="384"/>
      <c r="BS18" s="384"/>
      <c r="BT18" s="384"/>
      <c r="BU18" s="385"/>
      <c r="BV18" s="383">
        <v>2784381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137</v>
      </c>
      <c r="C19" s="446"/>
      <c r="D19" s="446"/>
      <c r="E19" s="447"/>
      <c r="F19" s="447"/>
      <c r="G19" s="447"/>
      <c r="H19" s="447"/>
      <c r="I19" s="447"/>
      <c r="J19" s="447"/>
      <c r="K19" s="447"/>
      <c r="L19" s="453">
        <v>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3601264</v>
      </c>
      <c r="BO19" s="384"/>
      <c r="BP19" s="384"/>
      <c r="BQ19" s="384"/>
      <c r="BR19" s="384"/>
      <c r="BS19" s="384"/>
      <c r="BT19" s="384"/>
      <c r="BU19" s="385"/>
      <c r="BV19" s="383">
        <v>3591342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139</v>
      </c>
      <c r="C20" s="446"/>
      <c r="D20" s="446"/>
      <c r="E20" s="447"/>
      <c r="F20" s="447"/>
      <c r="G20" s="447"/>
      <c r="H20" s="447"/>
      <c r="I20" s="447"/>
      <c r="J20" s="447"/>
      <c r="K20" s="447"/>
      <c r="L20" s="453">
        <v>2414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6959457</v>
      </c>
      <c r="BO23" s="384"/>
      <c r="BP23" s="384"/>
      <c r="BQ23" s="384"/>
      <c r="BR23" s="384"/>
      <c r="BS23" s="384"/>
      <c r="BT23" s="384"/>
      <c r="BU23" s="385"/>
      <c r="BV23" s="383">
        <v>6884784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148</v>
      </c>
      <c r="F24" s="357"/>
      <c r="G24" s="357"/>
      <c r="H24" s="357"/>
      <c r="I24" s="357"/>
      <c r="J24" s="357"/>
      <c r="K24" s="358"/>
      <c r="L24" s="359">
        <v>1</v>
      </c>
      <c r="M24" s="360"/>
      <c r="N24" s="360"/>
      <c r="O24" s="360"/>
      <c r="P24" s="361"/>
      <c r="Q24" s="359">
        <v>6849</v>
      </c>
      <c r="R24" s="360"/>
      <c r="S24" s="360"/>
      <c r="T24" s="360"/>
      <c r="U24" s="360"/>
      <c r="V24" s="361"/>
      <c r="W24" s="425"/>
      <c r="X24" s="416"/>
      <c r="Y24" s="417"/>
      <c r="Z24" s="356" t="s">
        <v>149</v>
      </c>
      <c r="AA24" s="357"/>
      <c r="AB24" s="357"/>
      <c r="AC24" s="357"/>
      <c r="AD24" s="357"/>
      <c r="AE24" s="357"/>
      <c r="AF24" s="357"/>
      <c r="AG24" s="358"/>
      <c r="AH24" s="359">
        <v>88</v>
      </c>
      <c r="AI24" s="360"/>
      <c r="AJ24" s="360"/>
      <c r="AK24" s="360"/>
      <c r="AL24" s="361"/>
      <c r="AM24" s="359">
        <v>278784</v>
      </c>
      <c r="AN24" s="360"/>
      <c r="AO24" s="360"/>
      <c r="AP24" s="360"/>
      <c r="AQ24" s="360"/>
      <c r="AR24" s="361"/>
      <c r="AS24" s="359">
        <v>3168</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6051154</v>
      </c>
      <c r="BO24" s="384"/>
      <c r="BP24" s="384"/>
      <c r="BQ24" s="384"/>
      <c r="BR24" s="384"/>
      <c r="BS24" s="384"/>
      <c r="BT24" s="384"/>
      <c r="BU24" s="385"/>
      <c r="BV24" s="383">
        <v>5859831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151</v>
      </c>
      <c r="F25" s="357"/>
      <c r="G25" s="357"/>
      <c r="H25" s="357"/>
      <c r="I25" s="357"/>
      <c r="J25" s="357"/>
      <c r="K25" s="358"/>
      <c r="L25" s="359">
        <v>1</v>
      </c>
      <c r="M25" s="360"/>
      <c r="N25" s="360"/>
      <c r="O25" s="360"/>
      <c r="P25" s="361"/>
      <c r="Q25" s="359">
        <v>5400</v>
      </c>
      <c r="R25" s="360"/>
      <c r="S25" s="360"/>
      <c r="T25" s="360"/>
      <c r="U25" s="360"/>
      <c r="V25" s="361"/>
      <c r="W25" s="425"/>
      <c r="X25" s="416"/>
      <c r="Y25" s="417"/>
      <c r="Z25" s="356" t="s">
        <v>152</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100284</v>
      </c>
      <c r="BO25" s="379"/>
      <c r="BP25" s="379"/>
      <c r="BQ25" s="379"/>
      <c r="BR25" s="379"/>
      <c r="BS25" s="379"/>
      <c r="BT25" s="379"/>
      <c r="BU25" s="380"/>
      <c r="BV25" s="378">
        <v>25950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5103</v>
      </c>
      <c r="R26" s="360"/>
      <c r="S26" s="360"/>
      <c r="T26" s="360"/>
      <c r="U26" s="360"/>
      <c r="V26" s="361"/>
      <c r="W26" s="425"/>
      <c r="X26" s="416"/>
      <c r="Y26" s="417"/>
      <c r="Z26" s="356" t="s">
        <v>155</v>
      </c>
      <c r="AA26" s="438"/>
      <c r="AB26" s="438"/>
      <c r="AC26" s="438"/>
      <c r="AD26" s="438"/>
      <c r="AE26" s="438"/>
      <c r="AF26" s="438"/>
      <c r="AG26" s="439"/>
      <c r="AH26" s="359">
        <v>4</v>
      </c>
      <c r="AI26" s="360"/>
      <c r="AJ26" s="360"/>
      <c r="AK26" s="360"/>
      <c r="AL26" s="361"/>
      <c r="AM26" s="359">
        <v>12200</v>
      </c>
      <c r="AN26" s="360"/>
      <c r="AO26" s="360"/>
      <c r="AP26" s="360"/>
      <c r="AQ26" s="360"/>
      <c r="AR26" s="361"/>
      <c r="AS26" s="359">
        <v>3050</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2745</v>
      </c>
      <c r="R27" s="360"/>
      <c r="S27" s="360"/>
      <c r="T27" s="360"/>
      <c r="U27" s="360"/>
      <c r="V27" s="361"/>
      <c r="W27" s="425"/>
      <c r="X27" s="416"/>
      <c r="Y27" s="417"/>
      <c r="Z27" s="356" t="s">
        <v>158</v>
      </c>
      <c r="AA27" s="357"/>
      <c r="AB27" s="357"/>
      <c r="AC27" s="357"/>
      <c r="AD27" s="357"/>
      <c r="AE27" s="357"/>
      <c r="AF27" s="357"/>
      <c r="AG27" s="358"/>
      <c r="AH27" s="359">
        <v>1</v>
      </c>
      <c r="AI27" s="360"/>
      <c r="AJ27" s="360"/>
      <c r="AK27" s="360"/>
      <c r="AL27" s="361"/>
      <c r="AM27" s="359" t="s">
        <v>159</v>
      </c>
      <c r="AN27" s="360"/>
      <c r="AO27" s="360"/>
      <c r="AP27" s="360"/>
      <c r="AQ27" s="360"/>
      <c r="AR27" s="361"/>
      <c r="AS27" s="359" t="s">
        <v>159</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134670</v>
      </c>
      <c r="BO27" s="387"/>
      <c r="BP27" s="387"/>
      <c r="BQ27" s="387"/>
      <c r="BR27" s="387"/>
      <c r="BS27" s="387"/>
      <c r="BT27" s="387"/>
      <c r="BU27" s="388"/>
      <c r="BV27" s="386">
        <v>134435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2268</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2029750</v>
      </c>
      <c r="BO28" s="379"/>
      <c r="BP28" s="379"/>
      <c r="BQ28" s="379"/>
      <c r="BR28" s="379"/>
      <c r="BS28" s="379"/>
      <c r="BT28" s="379"/>
      <c r="BU28" s="380"/>
      <c r="BV28" s="378">
        <v>1629750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8</v>
      </c>
      <c r="M29" s="360"/>
      <c r="N29" s="360"/>
      <c r="O29" s="360"/>
      <c r="P29" s="361"/>
      <c r="Q29" s="359">
        <v>2061</v>
      </c>
      <c r="R29" s="360"/>
      <c r="S29" s="360"/>
      <c r="T29" s="360"/>
      <c r="U29" s="360"/>
      <c r="V29" s="361"/>
      <c r="W29" s="426"/>
      <c r="X29" s="427"/>
      <c r="Y29" s="428"/>
      <c r="Z29" s="356" t="s">
        <v>166</v>
      </c>
      <c r="AA29" s="357"/>
      <c r="AB29" s="357"/>
      <c r="AC29" s="357"/>
      <c r="AD29" s="357"/>
      <c r="AE29" s="357"/>
      <c r="AF29" s="357"/>
      <c r="AG29" s="358"/>
      <c r="AH29" s="359">
        <v>89</v>
      </c>
      <c r="AI29" s="360"/>
      <c r="AJ29" s="360"/>
      <c r="AK29" s="360"/>
      <c r="AL29" s="361"/>
      <c r="AM29" s="359">
        <v>282699</v>
      </c>
      <c r="AN29" s="360"/>
      <c r="AO29" s="360"/>
      <c r="AP29" s="360"/>
      <c r="AQ29" s="360"/>
      <c r="AR29" s="361"/>
      <c r="AS29" s="359">
        <v>3176</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464125</v>
      </c>
      <c r="BO29" s="384"/>
      <c r="BP29" s="384"/>
      <c r="BQ29" s="384"/>
      <c r="BR29" s="384"/>
      <c r="BS29" s="384"/>
      <c r="BT29" s="384"/>
      <c r="BU29" s="385"/>
      <c r="BV29" s="383">
        <v>463246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422270</v>
      </c>
      <c r="BO30" s="387"/>
      <c r="BP30" s="387"/>
      <c r="BQ30" s="387"/>
      <c r="BR30" s="387"/>
      <c r="BS30" s="387"/>
      <c r="BT30" s="387"/>
      <c r="BU30" s="388"/>
      <c r="BV30" s="386">
        <v>415630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鹿児島県市町村総合事務組合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デジタル放送事業特別会計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生活排水処理事業特別会計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大島地区衛生組合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大島地区消防組合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奄美群島広域事務組合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大島農業共済事務組合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奄美大島地区介護保険一部事務組合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鹿児島県後期後期高齢者医療広域連合（一般会計）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鹿児島県後期後期高齢者医療広域連合（特別会計）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v>2.0499999999999998</v>
      </c>
      <c r="G34" s="33">
        <v>2.82</v>
      </c>
      <c r="H34" s="33">
        <v>4.0199999999999996</v>
      </c>
      <c r="I34" s="33">
        <v>3.56</v>
      </c>
      <c r="J34" s="34">
        <v>2.44</v>
      </c>
      <c r="K34" s="22"/>
      <c r="L34" s="22"/>
      <c r="M34" s="22"/>
      <c r="N34" s="22"/>
      <c r="O34" s="22"/>
      <c r="P34" s="22"/>
    </row>
    <row r="35" spans="1:16" ht="39" customHeight="1">
      <c r="A35" s="22"/>
      <c r="B35" s="35"/>
      <c r="C35" s="1145" t="s">
        <v>533</v>
      </c>
      <c r="D35" s="1146"/>
      <c r="E35" s="1147"/>
      <c r="F35" s="36">
        <v>0.21</v>
      </c>
      <c r="G35" s="37">
        <v>0.06</v>
      </c>
      <c r="H35" s="37">
        <v>0.05</v>
      </c>
      <c r="I35" s="37">
        <v>0.06</v>
      </c>
      <c r="J35" s="38">
        <v>0.17</v>
      </c>
      <c r="K35" s="22"/>
      <c r="L35" s="22"/>
      <c r="M35" s="22"/>
      <c r="N35" s="22"/>
      <c r="O35" s="22"/>
      <c r="P35" s="22"/>
    </row>
    <row r="36" spans="1:16" ht="39" customHeight="1">
      <c r="A36" s="22"/>
      <c r="B36" s="35"/>
      <c r="C36" s="1145" t="s">
        <v>534</v>
      </c>
      <c r="D36" s="1146"/>
      <c r="E36" s="1147"/>
      <c r="F36" s="36">
        <v>0.11</v>
      </c>
      <c r="G36" s="37">
        <v>0.27</v>
      </c>
      <c r="H36" s="37">
        <v>0.17</v>
      </c>
      <c r="I36" s="37">
        <v>0.28999999999999998</v>
      </c>
      <c r="J36" s="38">
        <v>0.12</v>
      </c>
      <c r="K36" s="22"/>
      <c r="L36" s="22"/>
      <c r="M36" s="22"/>
      <c r="N36" s="22"/>
      <c r="O36" s="22"/>
      <c r="P36" s="22"/>
    </row>
    <row r="37" spans="1:16" ht="39" customHeight="1">
      <c r="A37" s="22"/>
      <c r="B37" s="35"/>
      <c r="C37" s="1145" t="s">
        <v>535</v>
      </c>
      <c r="D37" s="1146"/>
      <c r="E37" s="1147"/>
      <c r="F37" s="36">
        <v>0.42</v>
      </c>
      <c r="G37" s="37">
        <v>0.09</v>
      </c>
      <c r="H37" s="37">
        <v>0.08</v>
      </c>
      <c r="I37" s="37">
        <v>7.0000000000000007E-2</v>
      </c>
      <c r="J37" s="38">
        <v>0.1</v>
      </c>
      <c r="K37" s="22"/>
      <c r="L37" s="22"/>
      <c r="M37" s="22"/>
      <c r="N37" s="22"/>
      <c r="O37" s="22"/>
      <c r="P37" s="22"/>
    </row>
    <row r="38" spans="1:16" ht="39" customHeight="1">
      <c r="A38" s="22"/>
      <c r="B38" s="35"/>
      <c r="C38" s="1145" t="s">
        <v>536</v>
      </c>
      <c r="D38" s="1146"/>
      <c r="E38" s="1147"/>
      <c r="F38" s="36">
        <v>0.06</v>
      </c>
      <c r="G38" s="37">
        <v>0.02</v>
      </c>
      <c r="H38" s="37">
        <v>0.03</v>
      </c>
      <c r="I38" s="37">
        <v>0.03</v>
      </c>
      <c r="J38" s="38">
        <v>0.04</v>
      </c>
      <c r="K38" s="22"/>
      <c r="L38" s="22"/>
      <c r="M38" s="22"/>
      <c r="N38" s="22"/>
      <c r="O38" s="22"/>
      <c r="P38" s="22"/>
    </row>
    <row r="39" spans="1:16" ht="39" customHeight="1">
      <c r="A39" s="22"/>
      <c r="B39" s="35"/>
      <c r="C39" s="1145" t="s">
        <v>537</v>
      </c>
      <c r="D39" s="1146"/>
      <c r="E39" s="1147"/>
      <c r="F39" s="36">
        <v>0.01</v>
      </c>
      <c r="G39" s="37">
        <v>0.02</v>
      </c>
      <c r="H39" s="37">
        <v>0.04</v>
      </c>
      <c r="I39" s="37">
        <v>0.02</v>
      </c>
      <c r="J39" s="38">
        <v>0.04</v>
      </c>
      <c r="K39" s="22"/>
      <c r="L39" s="22"/>
      <c r="M39" s="22"/>
      <c r="N39" s="22"/>
      <c r="O39" s="22"/>
      <c r="P39" s="22"/>
    </row>
    <row r="40" spans="1:16" ht="39" customHeight="1">
      <c r="A40" s="22"/>
      <c r="B40" s="35"/>
      <c r="C40" s="1145" t="s">
        <v>538</v>
      </c>
      <c r="D40" s="1146"/>
      <c r="E40" s="1147"/>
      <c r="F40" s="36" t="s">
        <v>486</v>
      </c>
      <c r="G40" s="37">
        <v>0</v>
      </c>
      <c r="H40" s="37">
        <v>0</v>
      </c>
      <c r="I40" s="37">
        <v>0.01</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539</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540</v>
      </c>
      <c r="D43" s="1149"/>
      <c r="E43" s="115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10</v>
      </c>
      <c r="C45" s="1162"/>
      <c r="D45" s="58"/>
      <c r="E45" s="1167" t="s">
        <v>11</v>
      </c>
      <c r="F45" s="1167"/>
      <c r="G45" s="1167"/>
      <c r="H45" s="1167"/>
      <c r="I45" s="1167"/>
      <c r="J45" s="1168"/>
      <c r="K45" s="59">
        <v>843</v>
      </c>
      <c r="L45" s="60">
        <v>788</v>
      </c>
      <c r="M45" s="60">
        <v>726</v>
      </c>
      <c r="N45" s="60">
        <v>714</v>
      </c>
      <c r="O45" s="61">
        <v>707</v>
      </c>
      <c r="P45" s="48"/>
      <c r="Q45" s="48"/>
      <c r="R45" s="48"/>
      <c r="S45" s="48"/>
      <c r="T45" s="48"/>
      <c r="U45" s="48"/>
    </row>
    <row r="46" spans="1:21" ht="30.75" customHeight="1">
      <c r="A46" s="48"/>
      <c r="B46" s="1163"/>
      <c r="C46" s="1164"/>
      <c r="D46" s="62"/>
      <c r="E46" s="1155" t="s">
        <v>12</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13</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14</v>
      </c>
      <c r="F48" s="1155"/>
      <c r="G48" s="1155"/>
      <c r="H48" s="1155"/>
      <c r="I48" s="1155"/>
      <c r="J48" s="1156"/>
      <c r="K48" s="63">
        <v>44</v>
      </c>
      <c r="L48" s="64">
        <v>91</v>
      </c>
      <c r="M48" s="64">
        <v>96</v>
      </c>
      <c r="N48" s="64">
        <v>103</v>
      </c>
      <c r="O48" s="65">
        <v>93</v>
      </c>
      <c r="P48" s="48"/>
      <c r="Q48" s="48"/>
      <c r="R48" s="48"/>
      <c r="S48" s="48"/>
      <c r="T48" s="48"/>
      <c r="U48" s="48"/>
    </row>
    <row r="49" spans="1:21" ht="30.75" customHeight="1">
      <c r="A49" s="48"/>
      <c r="B49" s="1163"/>
      <c r="C49" s="1164"/>
      <c r="D49" s="62"/>
      <c r="E49" s="1155" t="s">
        <v>15</v>
      </c>
      <c r="F49" s="1155"/>
      <c r="G49" s="1155"/>
      <c r="H49" s="1155"/>
      <c r="I49" s="1155"/>
      <c r="J49" s="1156"/>
      <c r="K49" s="63">
        <v>60</v>
      </c>
      <c r="L49" s="64">
        <v>40</v>
      </c>
      <c r="M49" s="64">
        <v>40</v>
      </c>
      <c r="N49" s="64">
        <v>39</v>
      </c>
      <c r="O49" s="65">
        <v>36</v>
      </c>
      <c r="P49" s="48"/>
      <c r="Q49" s="48"/>
      <c r="R49" s="48"/>
      <c r="S49" s="48"/>
      <c r="T49" s="48"/>
      <c r="U49" s="48"/>
    </row>
    <row r="50" spans="1:21" ht="30.75" customHeight="1">
      <c r="A50" s="48"/>
      <c r="B50" s="1163"/>
      <c r="C50" s="1164"/>
      <c r="D50" s="62"/>
      <c r="E50" s="1155" t="s">
        <v>16</v>
      </c>
      <c r="F50" s="1155"/>
      <c r="G50" s="1155"/>
      <c r="H50" s="1155"/>
      <c r="I50" s="1155"/>
      <c r="J50" s="1156"/>
      <c r="K50" s="63" t="s">
        <v>486</v>
      </c>
      <c r="L50" s="64" t="s">
        <v>486</v>
      </c>
      <c r="M50" s="64" t="s">
        <v>486</v>
      </c>
      <c r="N50" s="64" t="s">
        <v>486</v>
      </c>
      <c r="O50" s="65" t="s">
        <v>486</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625</v>
      </c>
      <c r="L52" s="64">
        <v>593</v>
      </c>
      <c r="M52" s="64">
        <v>586</v>
      </c>
      <c r="N52" s="64">
        <v>597</v>
      </c>
      <c r="O52" s="65">
        <v>573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322</v>
      </c>
      <c r="L53" s="69">
        <v>326</v>
      </c>
      <c r="M53" s="69">
        <v>276</v>
      </c>
      <c r="N53" s="69">
        <v>259</v>
      </c>
      <c r="O53" s="70">
        <v>263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81" t="s">
        <v>23</v>
      </c>
      <c r="C41" s="1182"/>
      <c r="D41" s="81"/>
      <c r="E41" s="1183" t="s">
        <v>24</v>
      </c>
      <c r="F41" s="1183"/>
      <c r="G41" s="1183"/>
      <c r="H41" s="1184"/>
      <c r="I41" s="82">
        <v>6509</v>
      </c>
      <c r="J41" s="83">
        <v>6631</v>
      </c>
      <c r="K41" s="83">
        <v>6722</v>
      </c>
      <c r="L41" s="83">
        <v>6885</v>
      </c>
      <c r="M41" s="84">
        <v>6959</v>
      </c>
    </row>
    <row r="42" spans="2:13" ht="27.75" customHeight="1">
      <c r="B42" s="1171"/>
      <c r="C42" s="1172"/>
      <c r="D42" s="85"/>
      <c r="E42" s="1175" t="s">
        <v>25</v>
      </c>
      <c r="F42" s="1175"/>
      <c r="G42" s="1175"/>
      <c r="H42" s="1176"/>
      <c r="I42" s="86" t="s">
        <v>486</v>
      </c>
      <c r="J42" s="87" t="s">
        <v>486</v>
      </c>
      <c r="K42" s="87" t="s">
        <v>486</v>
      </c>
      <c r="L42" s="87" t="s">
        <v>486</v>
      </c>
      <c r="M42" s="88" t="s">
        <v>486</v>
      </c>
    </row>
    <row r="43" spans="2:13" ht="27.75" customHeight="1">
      <c r="B43" s="1171"/>
      <c r="C43" s="1172"/>
      <c r="D43" s="85"/>
      <c r="E43" s="1175" t="s">
        <v>26</v>
      </c>
      <c r="F43" s="1175"/>
      <c r="G43" s="1175"/>
      <c r="H43" s="1176"/>
      <c r="I43" s="86">
        <v>689</v>
      </c>
      <c r="J43" s="87">
        <v>646</v>
      </c>
      <c r="K43" s="87">
        <v>739</v>
      </c>
      <c r="L43" s="87">
        <v>996</v>
      </c>
      <c r="M43" s="88">
        <v>1317</v>
      </c>
    </row>
    <row r="44" spans="2:13" ht="27.75" customHeight="1">
      <c r="B44" s="1171"/>
      <c r="C44" s="1172"/>
      <c r="D44" s="85"/>
      <c r="E44" s="1175" t="s">
        <v>27</v>
      </c>
      <c r="F44" s="1175"/>
      <c r="G44" s="1175"/>
      <c r="H44" s="1176"/>
      <c r="I44" s="86">
        <v>99</v>
      </c>
      <c r="J44" s="87">
        <v>152</v>
      </c>
      <c r="K44" s="87">
        <v>189</v>
      </c>
      <c r="L44" s="87">
        <v>208</v>
      </c>
      <c r="M44" s="88">
        <v>178</v>
      </c>
    </row>
    <row r="45" spans="2:13" ht="27.75" customHeight="1">
      <c r="B45" s="1171"/>
      <c r="C45" s="1172"/>
      <c r="D45" s="85"/>
      <c r="E45" s="1175" t="s">
        <v>28</v>
      </c>
      <c r="F45" s="1175"/>
      <c r="G45" s="1175"/>
      <c r="H45" s="1176"/>
      <c r="I45" s="86">
        <v>939</v>
      </c>
      <c r="J45" s="87">
        <v>986</v>
      </c>
      <c r="K45" s="87">
        <v>969</v>
      </c>
      <c r="L45" s="87">
        <v>1027</v>
      </c>
      <c r="M45" s="88">
        <v>887</v>
      </c>
    </row>
    <row r="46" spans="2:13" ht="27.75" customHeight="1">
      <c r="B46" s="1171"/>
      <c r="C46" s="1172"/>
      <c r="D46" s="85"/>
      <c r="E46" s="1175" t="s">
        <v>29</v>
      </c>
      <c r="F46" s="1175"/>
      <c r="G46" s="1175"/>
      <c r="H46" s="1176"/>
      <c r="I46" s="86" t="s">
        <v>486</v>
      </c>
      <c r="J46" s="87" t="s">
        <v>486</v>
      </c>
      <c r="K46" s="87" t="s">
        <v>486</v>
      </c>
      <c r="L46" s="87" t="s">
        <v>486</v>
      </c>
      <c r="M46" s="88" t="s">
        <v>486</v>
      </c>
    </row>
    <row r="47" spans="2:13" ht="27.75" customHeight="1">
      <c r="B47" s="1171"/>
      <c r="C47" s="1172"/>
      <c r="D47" s="85"/>
      <c r="E47" s="1175" t="s">
        <v>30</v>
      </c>
      <c r="F47" s="1175"/>
      <c r="G47" s="1175"/>
      <c r="H47" s="1176"/>
      <c r="I47" s="86" t="s">
        <v>486</v>
      </c>
      <c r="J47" s="87" t="s">
        <v>486</v>
      </c>
      <c r="K47" s="87" t="s">
        <v>486</v>
      </c>
      <c r="L47" s="87" t="s">
        <v>486</v>
      </c>
      <c r="M47" s="88" t="s">
        <v>486</v>
      </c>
    </row>
    <row r="48" spans="2:13" ht="27.75" customHeight="1">
      <c r="B48" s="1173"/>
      <c r="C48" s="1174"/>
      <c r="D48" s="85"/>
      <c r="E48" s="1175" t="s">
        <v>31</v>
      </c>
      <c r="F48" s="1175"/>
      <c r="G48" s="1175"/>
      <c r="H48" s="1176"/>
      <c r="I48" s="86" t="s">
        <v>486</v>
      </c>
      <c r="J48" s="87" t="s">
        <v>486</v>
      </c>
      <c r="K48" s="87" t="s">
        <v>486</v>
      </c>
      <c r="L48" s="87">
        <v>0</v>
      </c>
      <c r="M48" s="88" t="s">
        <v>486</v>
      </c>
    </row>
    <row r="49" spans="2:13" ht="27.75" customHeight="1">
      <c r="B49" s="1169" t="s">
        <v>32</v>
      </c>
      <c r="C49" s="1170"/>
      <c r="D49" s="89"/>
      <c r="E49" s="1175" t="s">
        <v>33</v>
      </c>
      <c r="F49" s="1175"/>
      <c r="G49" s="1175"/>
      <c r="H49" s="1176"/>
      <c r="I49" s="86">
        <v>1967</v>
      </c>
      <c r="J49" s="87">
        <v>2082</v>
      </c>
      <c r="K49" s="87">
        <v>2362</v>
      </c>
      <c r="L49" s="87">
        <v>2739</v>
      </c>
      <c r="M49" s="88">
        <v>3146</v>
      </c>
    </row>
    <row r="50" spans="2:13" ht="27.75" customHeight="1">
      <c r="B50" s="1171"/>
      <c r="C50" s="1172"/>
      <c r="D50" s="85"/>
      <c r="E50" s="1175" t="s">
        <v>34</v>
      </c>
      <c r="F50" s="1175"/>
      <c r="G50" s="1175"/>
      <c r="H50" s="1176"/>
      <c r="I50" s="86">
        <v>659</v>
      </c>
      <c r="J50" s="87">
        <v>679</v>
      </c>
      <c r="K50" s="87">
        <v>731</v>
      </c>
      <c r="L50" s="87">
        <v>883</v>
      </c>
      <c r="M50" s="88">
        <v>901</v>
      </c>
    </row>
    <row r="51" spans="2:13" ht="27.75" customHeight="1">
      <c r="B51" s="1173"/>
      <c r="C51" s="1174"/>
      <c r="D51" s="85"/>
      <c r="E51" s="1175" t="s">
        <v>35</v>
      </c>
      <c r="F51" s="1175"/>
      <c r="G51" s="1175"/>
      <c r="H51" s="1176"/>
      <c r="I51" s="86">
        <v>5131</v>
      </c>
      <c r="J51" s="87">
        <v>5185</v>
      </c>
      <c r="K51" s="87">
        <v>5191</v>
      </c>
      <c r="L51" s="87">
        <v>5149</v>
      </c>
      <c r="M51" s="88">
        <v>5412</v>
      </c>
    </row>
    <row r="52" spans="2:13" ht="27.75" customHeight="1" thickBot="1">
      <c r="B52" s="1177" t="s">
        <v>36</v>
      </c>
      <c r="C52" s="1178"/>
      <c r="D52" s="90"/>
      <c r="E52" s="1179" t="s">
        <v>37</v>
      </c>
      <c r="F52" s="1179"/>
      <c r="G52" s="1179"/>
      <c r="H52" s="1180"/>
      <c r="I52" s="91">
        <v>479</v>
      </c>
      <c r="J52" s="92">
        <v>469</v>
      </c>
      <c r="K52" s="92">
        <v>335</v>
      </c>
      <c r="L52" s="92">
        <v>345</v>
      </c>
      <c r="M52" s="93">
        <v>-117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127029</v>
      </c>
      <c r="E3" s="116"/>
      <c r="F3" s="117">
        <v>92021</v>
      </c>
      <c r="G3" s="118"/>
      <c r="H3" s="119"/>
    </row>
    <row r="4" spans="1:8">
      <c r="A4" s="120"/>
      <c r="B4" s="121"/>
      <c r="C4" s="122"/>
      <c r="D4" s="123">
        <v>31129</v>
      </c>
      <c r="E4" s="124"/>
      <c r="F4" s="125">
        <v>52579</v>
      </c>
      <c r="G4" s="126"/>
      <c r="H4" s="127"/>
    </row>
    <row r="5" spans="1:8">
      <c r="A5" s="108" t="s">
        <v>520</v>
      </c>
      <c r="B5" s="113"/>
      <c r="C5" s="114"/>
      <c r="D5" s="115">
        <v>130999</v>
      </c>
      <c r="E5" s="116"/>
      <c r="F5" s="117">
        <v>94828</v>
      </c>
      <c r="G5" s="118"/>
      <c r="H5" s="119"/>
    </row>
    <row r="6" spans="1:8">
      <c r="A6" s="120"/>
      <c r="B6" s="121"/>
      <c r="C6" s="122"/>
      <c r="D6" s="123">
        <v>28688</v>
      </c>
      <c r="E6" s="124"/>
      <c r="F6" s="125">
        <v>55133</v>
      </c>
      <c r="G6" s="126"/>
      <c r="H6" s="127"/>
    </row>
    <row r="7" spans="1:8">
      <c r="A7" s="108" t="s">
        <v>521</v>
      </c>
      <c r="B7" s="113"/>
      <c r="C7" s="114"/>
      <c r="D7" s="115">
        <v>146651</v>
      </c>
      <c r="E7" s="116"/>
      <c r="F7" s="117">
        <v>119674</v>
      </c>
      <c r="G7" s="118"/>
      <c r="H7" s="119"/>
    </row>
    <row r="8" spans="1:8">
      <c r="A8" s="120"/>
      <c r="B8" s="121"/>
      <c r="C8" s="122"/>
      <c r="D8" s="123">
        <v>43304</v>
      </c>
      <c r="E8" s="124"/>
      <c r="F8" s="125">
        <v>57803</v>
      </c>
      <c r="G8" s="126"/>
      <c r="H8" s="127"/>
    </row>
    <row r="9" spans="1:8">
      <c r="A9" s="108" t="s">
        <v>522</v>
      </c>
      <c r="B9" s="113"/>
      <c r="C9" s="114"/>
      <c r="D9" s="115">
        <v>196969</v>
      </c>
      <c r="E9" s="116"/>
      <c r="F9" s="117">
        <v>119685</v>
      </c>
      <c r="G9" s="118"/>
      <c r="H9" s="119"/>
    </row>
    <row r="10" spans="1:8">
      <c r="A10" s="120"/>
      <c r="B10" s="121"/>
      <c r="C10" s="122"/>
      <c r="D10" s="123">
        <v>40164</v>
      </c>
      <c r="E10" s="124"/>
      <c r="F10" s="125">
        <v>68464</v>
      </c>
      <c r="G10" s="126"/>
      <c r="H10" s="127"/>
    </row>
    <row r="11" spans="1:8">
      <c r="A11" s="108" t="s">
        <v>523</v>
      </c>
      <c r="B11" s="113"/>
      <c r="C11" s="114"/>
      <c r="D11" s="115">
        <v>153798</v>
      </c>
      <c r="E11" s="116"/>
      <c r="F11" s="117">
        <v>109920</v>
      </c>
      <c r="G11" s="118"/>
      <c r="H11" s="119"/>
    </row>
    <row r="12" spans="1:8">
      <c r="A12" s="120"/>
      <c r="B12" s="121"/>
      <c r="C12" s="128"/>
      <c r="D12" s="123">
        <v>21874</v>
      </c>
      <c r="E12" s="124"/>
      <c r="F12" s="125">
        <v>62739</v>
      </c>
      <c r="G12" s="126"/>
      <c r="H12" s="127"/>
    </row>
    <row r="13" spans="1:8">
      <c r="A13" s="108"/>
      <c r="B13" s="113"/>
      <c r="C13" s="129"/>
      <c r="D13" s="130">
        <v>151089</v>
      </c>
      <c r="E13" s="131"/>
      <c r="F13" s="132">
        <v>107226</v>
      </c>
      <c r="G13" s="133"/>
      <c r="H13" s="119"/>
    </row>
    <row r="14" spans="1:8">
      <c r="A14" s="120"/>
      <c r="B14" s="121"/>
      <c r="C14" s="122"/>
      <c r="D14" s="123">
        <v>33032</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2.0499999999999998</v>
      </c>
      <c r="C19" s="134">
        <f>ROUND(VALUE(SUBSTITUTE(実質収支比率等に係る経年分析!G$48,"▲","-")),2)</f>
        <v>2.83</v>
      </c>
      <c r="D19" s="134">
        <f>ROUND(VALUE(SUBSTITUTE(実質収支比率等に係る経年分析!H$48,"▲","-")),2)</f>
        <v>4.0199999999999996</v>
      </c>
      <c r="E19" s="134">
        <f>ROUND(VALUE(SUBSTITUTE(実質収支比率等に係る経年分析!I$48,"▲","-")),2)</f>
        <v>3.56</v>
      </c>
      <c r="F19" s="134">
        <f>ROUND(VALUE(SUBSTITUTE(実質収支比率等に係る経年分析!J$48,"▲","-")),2)</f>
        <v>2.44</v>
      </c>
    </row>
    <row r="20" spans="1:11">
      <c r="A20" s="134" t="s">
        <v>42</v>
      </c>
      <c r="B20" s="134">
        <f>ROUND(VALUE(SUBSTITUTE(実質収支比率等に係る経年分析!F$47,"▲","-")),2)</f>
        <v>28.9</v>
      </c>
      <c r="C20" s="134">
        <f>ROUND(VALUE(SUBSTITUTE(実質収支比率等に係る経年分析!G$47,"▲","-")),2)</f>
        <v>33.5</v>
      </c>
      <c r="D20" s="134">
        <f>ROUND(VALUE(SUBSTITUTE(実質収支比率等に係る経年分析!H$47,"▲","-")),2)</f>
        <v>43.32</v>
      </c>
      <c r="E20" s="134">
        <f>ROUND(VALUE(SUBSTITUTE(実質収支比率等に係る経年分析!I$47,"▲","-")),2)</f>
        <v>53.07</v>
      </c>
      <c r="F20" s="134">
        <f>ROUND(VALUE(SUBSTITUTE(実質収支比率等に係る経年分析!J$47,"▲","-")),2)</f>
        <v>64.12</v>
      </c>
    </row>
    <row r="21" spans="1:11">
      <c r="A21" s="134" t="s">
        <v>43</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4.87</v>
      </c>
      <c r="D21" s="134">
        <f>IF(ISNUMBER(VALUE(SUBSTITUTE(実質収支比率等に係る経年分析!H$49,"▲","-"))),ROUND(VALUE(SUBSTITUTE(実質収支比率等に係る経年分析!H$49,"▲","-")),2),NA())</f>
        <v>11.22</v>
      </c>
      <c r="E21" s="134">
        <f>IF(ISNUMBER(VALUE(SUBSTITUTE(実質収支比率等に係る経年分析!I$49,"▲","-"))),ROUND(VALUE(SUBSTITUTE(実質収支比率等に係る経年分析!I$49,"▲","-")),2),NA())</f>
        <v>8.7799999999999994</v>
      </c>
      <c r="F21" s="134">
        <f>IF(ISNUMBER(VALUE(SUBSTITUTE(実質収支比率等に係る経年分析!J$49,"▲","-"))),ROUND(VALUE(SUBSTITUTE(実質収支比率等に係る経年分析!J$49,"▲","-")),2),NA())</f>
        <v>11.62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デジタル放送事業特別会計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生活排水処理事業特別会計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625</v>
      </c>
      <c r="E42" s="136"/>
      <c r="F42" s="136"/>
      <c r="G42" s="136">
        <f>'実質公債費比率（分子）の構造'!L$52</f>
        <v>593</v>
      </c>
      <c r="H42" s="136"/>
      <c r="I42" s="136"/>
      <c r="J42" s="136">
        <f>'実質公債費比率（分子）の構造'!M$52</f>
        <v>586</v>
      </c>
      <c r="K42" s="136"/>
      <c r="L42" s="136"/>
      <c r="M42" s="136">
        <f>'実質公債費比率（分子）の構造'!N$52</f>
        <v>597</v>
      </c>
      <c r="N42" s="136"/>
      <c r="O42" s="136"/>
      <c r="P42" s="136">
        <f>'実質公債費比率（分子）の構造'!O$52</f>
        <v>573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60</v>
      </c>
      <c r="C45" s="136"/>
      <c r="D45" s="136"/>
      <c r="E45" s="136">
        <f>'実質公債費比率（分子）の構造'!L$49</f>
        <v>40</v>
      </c>
      <c r="F45" s="136"/>
      <c r="G45" s="136"/>
      <c r="H45" s="136">
        <f>'実質公債費比率（分子）の構造'!M$49</f>
        <v>40</v>
      </c>
      <c r="I45" s="136"/>
      <c r="J45" s="136"/>
      <c r="K45" s="136">
        <f>'実質公債費比率（分子）の構造'!N$49</f>
        <v>39</v>
      </c>
      <c r="L45" s="136"/>
      <c r="M45" s="136"/>
      <c r="N45" s="136">
        <f>'実質公債費比率（分子）の構造'!O$49</f>
        <v>36</v>
      </c>
      <c r="O45" s="136"/>
      <c r="P45" s="136"/>
    </row>
    <row r="46" spans="1:16">
      <c r="A46" s="136" t="s">
        <v>54</v>
      </c>
      <c r="B46" s="136">
        <f>'実質公債費比率（分子）の構造'!K$48</f>
        <v>44</v>
      </c>
      <c r="C46" s="136"/>
      <c r="D46" s="136"/>
      <c r="E46" s="136">
        <f>'実質公債費比率（分子）の構造'!L$48</f>
        <v>91</v>
      </c>
      <c r="F46" s="136"/>
      <c r="G46" s="136"/>
      <c r="H46" s="136">
        <f>'実質公債費比率（分子）の構造'!M$48</f>
        <v>96</v>
      </c>
      <c r="I46" s="136"/>
      <c r="J46" s="136"/>
      <c r="K46" s="136">
        <f>'実質公債費比率（分子）の構造'!N$48</f>
        <v>103</v>
      </c>
      <c r="L46" s="136"/>
      <c r="M46" s="136"/>
      <c r="N46" s="136">
        <f>'実質公債費比率（分子）の構造'!O$48</f>
        <v>93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843</v>
      </c>
      <c r="C49" s="136"/>
      <c r="D49" s="136"/>
      <c r="E49" s="136">
        <f>'実質公債費比率（分子）の構造'!L$45</f>
        <v>788</v>
      </c>
      <c r="F49" s="136"/>
      <c r="G49" s="136"/>
      <c r="H49" s="136">
        <f>'実質公債費比率（分子）の構造'!M$45</f>
        <v>726</v>
      </c>
      <c r="I49" s="136"/>
      <c r="J49" s="136"/>
      <c r="K49" s="136">
        <f>'実質公債費比率（分子）の構造'!N$45</f>
        <v>714</v>
      </c>
      <c r="L49" s="136"/>
      <c r="M49" s="136"/>
      <c r="N49" s="136">
        <f>'実質公債費比率（分子）の構造'!O$45</f>
        <v>707</v>
      </c>
      <c r="O49" s="136"/>
      <c r="P49" s="136"/>
    </row>
    <row r="50" spans="1:16">
      <c r="A50" s="136" t="s">
        <v>58</v>
      </c>
      <c r="B50" s="136" t="e">
        <f>NA()</f>
        <v>#N/A</v>
      </c>
      <c r="C50" s="136">
        <f>IF(ISNUMBER('実質公債費比率（分子）の構造'!K$53),'実質公債費比率（分子）の構造'!K$53,NA())</f>
        <v>322</v>
      </c>
      <c r="D50" s="136" t="e">
        <f>NA()</f>
        <v>#N/A</v>
      </c>
      <c r="E50" s="136" t="e">
        <f>NA()</f>
        <v>#N/A</v>
      </c>
      <c r="F50" s="136">
        <f>IF(ISNUMBER('実質公債費比率（分子）の構造'!L$53),'実質公債費比率（分子）の構造'!L$53,NA())</f>
        <v>326</v>
      </c>
      <c r="G50" s="136" t="e">
        <f>NA()</f>
        <v>#N/A</v>
      </c>
      <c r="H50" s="136" t="e">
        <f>NA()</f>
        <v>#N/A</v>
      </c>
      <c r="I50" s="136">
        <f>IF(ISNUMBER('実質公債費比率（分子）の構造'!M$53),'実質公債費比率（分子）の構造'!M$53,NA())</f>
        <v>276</v>
      </c>
      <c r="J50" s="136" t="e">
        <f>NA()</f>
        <v>#N/A</v>
      </c>
      <c r="K50" s="136" t="e">
        <f>NA()</f>
        <v>#N/A</v>
      </c>
      <c r="L50" s="136">
        <f>IF(ISNUMBER('実質公債費比率（分子）の構造'!N$53),'実質公債費比率（分子）の構造'!N$53,NA())</f>
        <v>259</v>
      </c>
      <c r="M50" s="136" t="e">
        <f>NA()</f>
        <v>#N/A</v>
      </c>
      <c r="N50" s="136" t="e">
        <f>NA()</f>
        <v>#N/A</v>
      </c>
      <c r="O50" s="136">
        <f>IF(ISNUMBER('実質公債費比率（分子）の構造'!O$53),'実質公債費比率（分子）の構造'!O$53,NA())</f>
        <v>263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5131</v>
      </c>
      <c r="E56" s="135"/>
      <c r="F56" s="135"/>
      <c r="G56" s="135">
        <f>'将来負担比率（分子）の構造'!J$51</f>
        <v>5185</v>
      </c>
      <c r="H56" s="135"/>
      <c r="I56" s="135"/>
      <c r="J56" s="135">
        <f>'将来負担比率（分子）の構造'!K$51</f>
        <v>5191</v>
      </c>
      <c r="K56" s="135"/>
      <c r="L56" s="135"/>
      <c r="M56" s="135">
        <f>'将来負担比率（分子）の構造'!L$51</f>
        <v>5149</v>
      </c>
      <c r="N56" s="135"/>
      <c r="O56" s="135"/>
      <c r="P56" s="135">
        <f>'将来負担比率（分子）の構造'!M$51</f>
        <v>5412</v>
      </c>
    </row>
    <row r="57" spans="1:16">
      <c r="A57" s="135" t="s">
        <v>34</v>
      </c>
      <c r="B57" s="135"/>
      <c r="C57" s="135"/>
      <c r="D57" s="135">
        <f>'将来負担比率（分子）の構造'!I$50</f>
        <v>659</v>
      </c>
      <c r="E57" s="135"/>
      <c r="F57" s="135"/>
      <c r="G57" s="135">
        <f>'将来負担比率（分子）の構造'!J$50</f>
        <v>679</v>
      </c>
      <c r="H57" s="135"/>
      <c r="I57" s="135"/>
      <c r="J57" s="135">
        <f>'将来負担比率（分子）の構造'!K$50</f>
        <v>731</v>
      </c>
      <c r="K57" s="135"/>
      <c r="L57" s="135"/>
      <c r="M57" s="135">
        <f>'将来負担比率（分子）の構造'!L$50</f>
        <v>883</v>
      </c>
      <c r="N57" s="135"/>
      <c r="O57" s="135"/>
      <c r="P57" s="135">
        <f>'将来負担比率（分子）の構造'!M$50</f>
        <v>901</v>
      </c>
    </row>
    <row r="58" spans="1:16">
      <c r="A58" s="135" t="s">
        <v>33</v>
      </c>
      <c r="B58" s="135"/>
      <c r="C58" s="135"/>
      <c r="D58" s="135">
        <f>'将来負担比率（分子）の構造'!I$49</f>
        <v>1967</v>
      </c>
      <c r="E58" s="135"/>
      <c r="F58" s="135"/>
      <c r="G58" s="135">
        <f>'将来負担比率（分子）の構造'!J$49</f>
        <v>2082</v>
      </c>
      <c r="H58" s="135"/>
      <c r="I58" s="135"/>
      <c r="J58" s="135">
        <f>'将来負担比率（分子）の構造'!K$49</f>
        <v>2362</v>
      </c>
      <c r="K58" s="135"/>
      <c r="L58" s="135"/>
      <c r="M58" s="135">
        <f>'将来負担比率（分子）の構造'!L$49</f>
        <v>2739</v>
      </c>
      <c r="N58" s="135"/>
      <c r="O58" s="135"/>
      <c r="P58" s="135">
        <f>'将来負担比率（分子）の構造'!M$49</f>
        <v>3146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0</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939</v>
      </c>
      <c r="C62" s="135"/>
      <c r="D62" s="135"/>
      <c r="E62" s="135">
        <f>'将来負担比率（分子）の構造'!J$45</f>
        <v>986</v>
      </c>
      <c r="F62" s="135"/>
      <c r="G62" s="135"/>
      <c r="H62" s="135">
        <f>'将来負担比率（分子）の構造'!K$45</f>
        <v>969</v>
      </c>
      <c r="I62" s="135"/>
      <c r="J62" s="135"/>
      <c r="K62" s="135">
        <f>'将来負担比率（分子）の構造'!L$45</f>
        <v>1027</v>
      </c>
      <c r="L62" s="135"/>
      <c r="M62" s="135"/>
      <c r="N62" s="135">
        <f>'将来負担比率（分子）の構造'!M$45</f>
        <v>887</v>
      </c>
      <c r="O62" s="135"/>
      <c r="P62" s="135"/>
    </row>
    <row r="63" spans="1:16">
      <c r="A63" s="135" t="s">
        <v>27</v>
      </c>
      <c r="B63" s="135">
        <f>'将来負担比率（分子）の構造'!I$44</f>
        <v>99</v>
      </c>
      <c r="C63" s="135"/>
      <c r="D63" s="135"/>
      <c r="E63" s="135">
        <f>'将来負担比率（分子）の構造'!J$44</f>
        <v>152</v>
      </c>
      <c r="F63" s="135"/>
      <c r="G63" s="135"/>
      <c r="H63" s="135">
        <f>'将来負担比率（分子）の構造'!K$44</f>
        <v>189</v>
      </c>
      <c r="I63" s="135"/>
      <c r="J63" s="135"/>
      <c r="K63" s="135">
        <f>'将来負担比率（分子）の構造'!L$44</f>
        <v>208</v>
      </c>
      <c r="L63" s="135"/>
      <c r="M63" s="135"/>
      <c r="N63" s="135">
        <f>'将来負担比率（分子）の構造'!M$44</f>
        <v>178</v>
      </c>
      <c r="O63" s="135"/>
      <c r="P63" s="135"/>
    </row>
    <row r="64" spans="1:16">
      <c r="A64" s="135" t="s">
        <v>26</v>
      </c>
      <c r="B64" s="135">
        <f>'将来負担比率（分子）の構造'!I$43</f>
        <v>689</v>
      </c>
      <c r="C64" s="135"/>
      <c r="D64" s="135"/>
      <c r="E64" s="135">
        <f>'将来負担比率（分子）の構造'!J$43</f>
        <v>646</v>
      </c>
      <c r="F64" s="135"/>
      <c r="G64" s="135"/>
      <c r="H64" s="135">
        <f>'将来負担比率（分子）の構造'!K$43</f>
        <v>739</v>
      </c>
      <c r="I64" s="135"/>
      <c r="J64" s="135"/>
      <c r="K64" s="135">
        <f>'将来負担比率（分子）の構造'!L$43</f>
        <v>996</v>
      </c>
      <c r="L64" s="135"/>
      <c r="M64" s="135"/>
      <c r="N64" s="135">
        <f>'将来負担比率（分子）の構造'!M$43</f>
        <v>1317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6509</v>
      </c>
      <c r="C66" s="135"/>
      <c r="D66" s="135"/>
      <c r="E66" s="135">
        <f>'将来負担比率（分子）の構造'!J$41</f>
        <v>6631</v>
      </c>
      <c r="F66" s="135"/>
      <c r="G66" s="135"/>
      <c r="H66" s="135">
        <f>'将来負担比率（分子）の構造'!K$41</f>
        <v>6722</v>
      </c>
      <c r="I66" s="135"/>
      <c r="J66" s="135"/>
      <c r="K66" s="135">
        <f>'将来負担比率（分子）の構造'!L$41</f>
        <v>6885</v>
      </c>
      <c r="L66" s="135"/>
      <c r="M66" s="135"/>
      <c r="N66" s="135">
        <f>'将来負担比率（分子）の構造'!M$41</f>
        <v>6959</v>
      </c>
      <c r="O66" s="135"/>
      <c r="P66" s="135"/>
    </row>
    <row r="67" spans="1:16">
      <c r="A67" s="135" t="s">
        <v>62</v>
      </c>
      <c r="B67" s="135" t="e">
        <f>NA()</f>
        <v>#N/A</v>
      </c>
      <c r="C67" s="135">
        <f>IF(ISNUMBER('将来負担比率（分子）の構造'!I$52), IF('将来負担比率（分子）の構造'!I$52 &lt; 0, 0, '将来負担比率（分子）の構造'!I$52), NA())</f>
        <v>479</v>
      </c>
      <c r="D67" s="135" t="e">
        <f>NA()</f>
        <v>#N/A</v>
      </c>
      <c r="E67" s="135" t="e">
        <f>NA()</f>
        <v>#N/A</v>
      </c>
      <c r="F67" s="135">
        <f>IF(ISNUMBER('将来負担比率（分子）の構造'!J$52), IF('将来負担比率（分子）の構造'!J$52 &lt; 0, 0, '将来負担比率（分子）の構造'!J$52), NA())</f>
        <v>469</v>
      </c>
      <c r="G67" s="135" t="e">
        <f>NA()</f>
        <v>#N/A</v>
      </c>
      <c r="H67" s="135" t="e">
        <f>NA()</f>
        <v>#N/A</v>
      </c>
      <c r="I67" s="135">
        <f>IF(ISNUMBER('将来負担比率（分子）の構造'!K$52), IF('将来負担比率（分子）の構造'!K$52 &lt; 0, 0, '将来負担比率（分子）の構造'!K$52), NA())</f>
        <v>335</v>
      </c>
      <c r="J67" s="135" t="e">
        <f>NA()</f>
        <v>#N/A</v>
      </c>
      <c r="K67" s="135" t="e">
        <f>NA()</f>
        <v>#N/A</v>
      </c>
      <c r="L67" s="135">
        <f>IF(ISNUMBER('将来負担比率（分子）の構造'!L$52), IF('将来負担比率（分子）の構造'!L$52 &lt; 0, 0, '将来負担比率（分子）の構造'!L$52), NA())</f>
        <v>345</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472830</v>
      </c>
      <c r="S5" s="639"/>
      <c r="T5" s="639"/>
      <c r="U5" s="639"/>
      <c r="V5" s="639"/>
      <c r="W5" s="639"/>
      <c r="X5" s="639"/>
      <c r="Y5" s="686"/>
      <c r="Z5" s="699">
        <v>8.6999999999999993</v>
      </c>
      <c r="AA5" s="699"/>
      <c r="AB5" s="699"/>
      <c r="AC5" s="699"/>
      <c r="AD5" s="700">
        <v>472830</v>
      </c>
      <c r="AE5" s="700"/>
      <c r="AF5" s="700"/>
      <c r="AG5" s="700"/>
      <c r="AH5" s="700"/>
      <c r="AI5" s="700"/>
      <c r="AJ5" s="700"/>
      <c r="AK5" s="700"/>
      <c r="AL5" s="687">
        <v>15.6</v>
      </c>
      <c r="AM5" s="656"/>
      <c r="AN5" s="656"/>
      <c r="AO5" s="688"/>
      <c r="AP5" s="675" t="s">
        <v>205</v>
      </c>
      <c r="AQ5" s="676"/>
      <c r="AR5" s="676"/>
      <c r="AS5" s="676"/>
      <c r="AT5" s="676"/>
      <c r="AU5" s="676"/>
      <c r="AV5" s="676"/>
      <c r="AW5" s="676"/>
      <c r="AX5" s="676"/>
      <c r="AY5" s="676"/>
      <c r="AZ5" s="676"/>
      <c r="BA5" s="676"/>
      <c r="BB5" s="676"/>
      <c r="BC5" s="676"/>
      <c r="BD5" s="676"/>
      <c r="BE5" s="676"/>
      <c r="BF5" s="677"/>
      <c r="BG5" s="588">
        <v>472830</v>
      </c>
      <c r="BH5" s="589"/>
      <c r="BI5" s="589"/>
      <c r="BJ5" s="589"/>
      <c r="BK5" s="589"/>
      <c r="BL5" s="589"/>
      <c r="BM5" s="589"/>
      <c r="BN5" s="590"/>
      <c r="BO5" s="641">
        <v>100</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35198</v>
      </c>
      <c r="S6" s="589"/>
      <c r="T6" s="589"/>
      <c r="U6" s="589"/>
      <c r="V6" s="589"/>
      <c r="W6" s="589"/>
      <c r="X6" s="589"/>
      <c r="Y6" s="590"/>
      <c r="Z6" s="641">
        <v>0.6</v>
      </c>
      <c r="AA6" s="641"/>
      <c r="AB6" s="641"/>
      <c r="AC6" s="641"/>
      <c r="AD6" s="642">
        <v>35198</v>
      </c>
      <c r="AE6" s="642"/>
      <c r="AF6" s="642"/>
      <c r="AG6" s="642"/>
      <c r="AH6" s="642"/>
      <c r="AI6" s="642"/>
      <c r="AJ6" s="642"/>
      <c r="AK6" s="642"/>
      <c r="AL6" s="611">
        <v>1.2</v>
      </c>
      <c r="AM6" s="643"/>
      <c r="AN6" s="643"/>
      <c r="AO6" s="644"/>
      <c r="AP6" s="585" t="s">
        <v>211</v>
      </c>
      <c r="AQ6" s="586"/>
      <c r="AR6" s="586"/>
      <c r="AS6" s="586"/>
      <c r="AT6" s="586"/>
      <c r="AU6" s="586"/>
      <c r="AV6" s="586"/>
      <c r="AW6" s="586"/>
      <c r="AX6" s="586"/>
      <c r="AY6" s="586"/>
      <c r="AZ6" s="586"/>
      <c r="BA6" s="586"/>
      <c r="BB6" s="586"/>
      <c r="BC6" s="586"/>
      <c r="BD6" s="586"/>
      <c r="BE6" s="586"/>
      <c r="BF6" s="587"/>
      <c r="BG6" s="588">
        <v>472830</v>
      </c>
      <c r="BH6" s="589"/>
      <c r="BI6" s="589"/>
      <c r="BJ6" s="589"/>
      <c r="BK6" s="589"/>
      <c r="BL6" s="589"/>
      <c r="BM6" s="589"/>
      <c r="BN6" s="590"/>
      <c r="BO6" s="641">
        <v>100</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74313</v>
      </c>
      <c r="CS6" s="589"/>
      <c r="CT6" s="589"/>
      <c r="CU6" s="589"/>
      <c r="CV6" s="589"/>
      <c r="CW6" s="589"/>
      <c r="CX6" s="589"/>
      <c r="CY6" s="590"/>
      <c r="CZ6" s="641">
        <v>1.4</v>
      </c>
      <c r="DA6" s="641"/>
      <c r="DB6" s="641"/>
      <c r="DC6" s="641"/>
      <c r="DD6" s="594" t="s">
        <v>206</v>
      </c>
      <c r="DE6" s="589"/>
      <c r="DF6" s="589"/>
      <c r="DG6" s="589"/>
      <c r="DH6" s="589"/>
      <c r="DI6" s="589"/>
      <c r="DJ6" s="589"/>
      <c r="DK6" s="589"/>
      <c r="DL6" s="589"/>
      <c r="DM6" s="589"/>
      <c r="DN6" s="589"/>
      <c r="DO6" s="589"/>
      <c r="DP6" s="590"/>
      <c r="DQ6" s="594">
        <v>74313</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579</v>
      </c>
      <c r="S7" s="589"/>
      <c r="T7" s="589"/>
      <c r="U7" s="589"/>
      <c r="V7" s="589"/>
      <c r="W7" s="589"/>
      <c r="X7" s="589"/>
      <c r="Y7" s="590"/>
      <c r="Z7" s="641">
        <v>0</v>
      </c>
      <c r="AA7" s="641"/>
      <c r="AB7" s="641"/>
      <c r="AC7" s="641"/>
      <c r="AD7" s="642">
        <v>579</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169473</v>
      </c>
      <c r="BH7" s="589"/>
      <c r="BI7" s="589"/>
      <c r="BJ7" s="589"/>
      <c r="BK7" s="589"/>
      <c r="BL7" s="589"/>
      <c r="BM7" s="589"/>
      <c r="BN7" s="590"/>
      <c r="BO7" s="641">
        <v>35.799999999999997</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1192811</v>
      </c>
      <c r="CS7" s="589"/>
      <c r="CT7" s="589"/>
      <c r="CU7" s="589"/>
      <c r="CV7" s="589"/>
      <c r="CW7" s="589"/>
      <c r="CX7" s="589"/>
      <c r="CY7" s="590"/>
      <c r="CZ7" s="641">
        <v>22.3</v>
      </c>
      <c r="DA7" s="641"/>
      <c r="DB7" s="641"/>
      <c r="DC7" s="641"/>
      <c r="DD7" s="594">
        <v>163352</v>
      </c>
      <c r="DE7" s="589"/>
      <c r="DF7" s="589"/>
      <c r="DG7" s="589"/>
      <c r="DH7" s="589"/>
      <c r="DI7" s="589"/>
      <c r="DJ7" s="589"/>
      <c r="DK7" s="589"/>
      <c r="DL7" s="589"/>
      <c r="DM7" s="589"/>
      <c r="DN7" s="589"/>
      <c r="DO7" s="589"/>
      <c r="DP7" s="590"/>
      <c r="DQ7" s="594">
        <v>934209</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1153</v>
      </c>
      <c r="S8" s="589"/>
      <c r="T8" s="589"/>
      <c r="U8" s="589"/>
      <c r="V8" s="589"/>
      <c r="W8" s="589"/>
      <c r="X8" s="589"/>
      <c r="Y8" s="590"/>
      <c r="Z8" s="641">
        <v>0</v>
      </c>
      <c r="AA8" s="641"/>
      <c r="AB8" s="641"/>
      <c r="AC8" s="641"/>
      <c r="AD8" s="642">
        <v>1153</v>
      </c>
      <c r="AE8" s="642"/>
      <c r="AF8" s="642"/>
      <c r="AG8" s="642"/>
      <c r="AH8" s="642"/>
      <c r="AI8" s="642"/>
      <c r="AJ8" s="642"/>
      <c r="AK8" s="642"/>
      <c r="AL8" s="611">
        <v>0</v>
      </c>
      <c r="AM8" s="643"/>
      <c r="AN8" s="643"/>
      <c r="AO8" s="644"/>
      <c r="AP8" s="585" t="s">
        <v>217</v>
      </c>
      <c r="AQ8" s="586"/>
      <c r="AR8" s="586"/>
      <c r="AS8" s="586"/>
      <c r="AT8" s="586"/>
      <c r="AU8" s="586"/>
      <c r="AV8" s="586"/>
      <c r="AW8" s="586"/>
      <c r="AX8" s="586"/>
      <c r="AY8" s="586"/>
      <c r="AZ8" s="586"/>
      <c r="BA8" s="586"/>
      <c r="BB8" s="586"/>
      <c r="BC8" s="586"/>
      <c r="BD8" s="586"/>
      <c r="BE8" s="586"/>
      <c r="BF8" s="587"/>
      <c r="BG8" s="588">
        <v>7323</v>
      </c>
      <c r="BH8" s="589"/>
      <c r="BI8" s="589"/>
      <c r="BJ8" s="589"/>
      <c r="BK8" s="589"/>
      <c r="BL8" s="589"/>
      <c r="BM8" s="589"/>
      <c r="BN8" s="590"/>
      <c r="BO8" s="641">
        <v>1.5</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1278823</v>
      </c>
      <c r="CS8" s="589"/>
      <c r="CT8" s="589"/>
      <c r="CU8" s="589"/>
      <c r="CV8" s="589"/>
      <c r="CW8" s="589"/>
      <c r="CX8" s="589"/>
      <c r="CY8" s="590"/>
      <c r="CZ8" s="641">
        <v>23.9</v>
      </c>
      <c r="DA8" s="641"/>
      <c r="DB8" s="641"/>
      <c r="DC8" s="641"/>
      <c r="DD8" s="594">
        <v>13274</v>
      </c>
      <c r="DE8" s="589"/>
      <c r="DF8" s="589"/>
      <c r="DG8" s="589"/>
      <c r="DH8" s="589"/>
      <c r="DI8" s="589"/>
      <c r="DJ8" s="589"/>
      <c r="DK8" s="589"/>
      <c r="DL8" s="589"/>
      <c r="DM8" s="589"/>
      <c r="DN8" s="589"/>
      <c r="DO8" s="589"/>
      <c r="DP8" s="590"/>
      <c r="DQ8" s="594">
        <v>775696</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1174</v>
      </c>
      <c r="S9" s="589"/>
      <c r="T9" s="589"/>
      <c r="U9" s="589"/>
      <c r="V9" s="589"/>
      <c r="W9" s="589"/>
      <c r="X9" s="589"/>
      <c r="Y9" s="590"/>
      <c r="Z9" s="641">
        <v>0</v>
      </c>
      <c r="AA9" s="641"/>
      <c r="AB9" s="641"/>
      <c r="AC9" s="641"/>
      <c r="AD9" s="642">
        <v>1174</v>
      </c>
      <c r="AE9" s="642"/>
      <c r="AF9" s="642"/>
      <c r="AG9" s="642"/>
      <c r="AH9" s="642"/>
      <c r="AI9" s="642"/>
      <c r="AJ9" s="642"/>
      <c r="AK9" s="642"/>
      <c r="AL9" s="611">
        <v>0</v>
      </c>
      <c r="AM9" s="643"/>
      <c r="AN9" s="643"/>
      <c r="AO9" s="644"/>
      <c r="AP9" s="585" t="s">
        <v>220</v>
      </c>
      <c r="AQ9" s="586"/>
      <c r="AR9" s="586"/>
      <c r="AS9" s="586"/>
      <c r="AT9" s="586"/>
      <c r="AU9" s="586"/>
      <c r="AV9" s="586"/>
      <c r="AW9" s="586"/>
      <c r="AX9" s="586"/>
      <c r="AY9" s="586"/>
      <c r="AZ9" s="586"/>
      <c r="BA9" s="586"/>
      <c r="BB9" s="586"/>
      <c r="BC9" s="586"/>
      <c r="BD9" s="586"/>
      <c r="BE9" s="586"/>
      <c r="BF9" s="587"/>
      <c r="BG9" s="588">
        <v>145941</v>
      </c>
      <c r="BH9" s="589"/>
      <c r="BI9" s="589"/>
      <c r="BJ9" s="589"/>
      <c r="BK9" s="589"/>
      <c r="BL9" s="589"/>
      <c r="BM9" s="589"/>
      <c r="BN9" s="590"/>
      <c r="BO9" s="641">
        <v>30.9</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350741</v>
      </c>
      <c r="CS9" s="589"/>
      <c r="CT9" s="589"/>
      <c r="CU9" s="589"/>
      <c r="CV9" s="589"/>
      <c r="CW9" s="589"/>
      <c r="CX9" s="589"/>
      <c r="CY9" s="590"/>
      <c r="CZ9" s="641">
        <v>6.6</v>
      </c>
      <c r="DA9" s="641"/>
      <c r="DB9" s="641"/>
      <c r="DC9" s="641"/>
      <c r="DD9" s="594" t="s">
        <v>108</v>
      </c>
      <c r="DE9" s="589"/>
      <c r="DF9" s="589"/>
      <c r="DG9" s="589"/>
      <c r="DH9" s="589"/>
      <c r="DI9" s="589"/>
      <c r="DJ9" s="589"/>
      <c r="DK9" s="589"/>
      <c r="DL9" s="589"/>
      <c r="DM9" s="589"/>
      <c r="DN9" s="589"/>
      <c r="DO9" s="589"/>
      <c r="DP9" s="590"/>
      <c r="DQ9" s="594">
        <v>266658</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109034</v>
      </c>
      <c r="S10" s="589"/>
      <c r="T10" s="589"/>
      <c r="U10" s="589"/>
      <c r="V10" s="589"/>
      <c r="W10" s="589"/>
      <c r="X10" s="589"/>
      <c r="Y10" s="590"/>
      <c r="Z10" s="641">
        <v>2</v>
      </c>
      <c r="AA10" s="641"/>
      <c r="AB10" s="641"/>
      <c r="AC10" s="641"/>
      <c r="AD10" s="642">
        <v>109034</v>
      </c>
      <c r="AE10" s="642"/>
      <c r="AF10" s="642"/>
      <c r="AG10" s="642"/>
      <c r="AH10" s="642"/>
      <c r="AI10" s="642"/>
      <c r="AJ10" s="642"/>
      <c r="AK10" s="642"/>
      <c r="AL10" s="611">
        <v>3.6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11814</v>
      </c>
      <c r="BH10" s="589"/>
      <c r="BI10" s="589"/>
      <c r="BJ10" s="589"/>
      <c r="BK10" s="589"/>
      <c r="BL10" s="589"/>
      <c r="BM10" s="589"/>
      <c r="BN10" s="590"/>
      <c r="BO10" s="641">
        <v>2.5</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4395</v>
      </c>
      <c r="BH11" s="589"/>
      <c r="BI11" s="589"/>
      <c r="BJ11" s="589"/>
      <c r="BK11" s="589"/>
      <c r="BL11" s="589"/>
      <c r="BM11" s="589"/>
      <c r="BN11" s="590"/>
      <c r="BO11" s="641">
        <v>0.9</v>
      </c>
      <c r="BP11" s="641"/>
      <c r="BQ11" s="641"/>
      <c r="BR11" s="641"/>
      <c r="BS11" s="594" t="s">
        <v>108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292060</v>
      </c>
      <c r="CS11" s="589"/>
      <c r="CT11" s="589"/>
      <c r="CU11" s="589"/>
      <c r="CV11" s="589"/>
      <c r="CW11" s="589"/>
      <c r="CX11" s="589"/>
      <c r="CY11" s="590"/>
      <c r="CZ11" s="641">
        <v>5.5</v>
      </c>
      <c r="DA11" s="641"/>
      <c r="DB11" s="641"/>
      <c r="DC11" s="641"/>
      <c r="DD11" s="594">
        <v>40513</v>
      </c>
      <c r="DE11" s="589"/>
      <c r="DF11" s="589"/>
      <c r="DG11" s="589"/>
      <c r="DH11" s="589"/>
      <c r="DI11" s="589"/>
      <c r="DJ11" s="589"/>
      <c r="DK11" s="589"/>
      <c r="DL11" s="589"/>
      <c r="DM11" s="589"/>
      <c r="DN11" s="589"/>
      <c r="DO11" s="589"/>
      <c r="DP11" s="590"/>
      <c r="DQ11" s="594">
        <v>126560</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235134</v>
      </c>
      <c r="BH12" s="589"/>
      <c r="BI12" s="589"/>
      <c r="BJ12" s="589"/>
      <c r="BK12" s="589"/>
      <c r="BL12" s="589"/>
      <c r="BM12" s="589"/>
      <c r="BN12" s="590"/>
      <c r="BO12" s="641">
        <v>49.7</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53066</v>
      </c>
      <c r="CS12" s="589"/>
      <c r="CT12" s="589"/>
      <c r="CU12" s="589"/>
      <c r="CV12" s="589"/>
      <c r="CW12" s="589"/>
      <c r="CX12" s="589"/>
      <c r="CY12" s="590"/>
      <c r="CZ12" s="641">
        <v>1</v>
      </c>
      <c r="DA12" s="641"/>
      <c r="DB12" s="641"/>
      <c r="DC12" s="641"/>
      <c r="DD12" s="594">
        <v>18400</v>
      </c>
      <c r="DE12" s="589"/>
      <c r="DF12" s="589"/>
      <c r="DG12" s="589"/>
      <c r="DH12" s="589"/>
      <c r="DI12" s="589"/>
      <c r="DJ12" s="589"/>
      <c r="DK12" s="589"/>
      <c r="DL12" s="589"/>
      <c r="DM12" s="589"/>
      <c r="DN12" s="589"/>
      <c r="DO12" s="589"/>
      <c r="DP12" s="590"/>
      <c r="DQ12" s="594">
        <v>32120</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3397</v>
      </c>
      <c r="S13" s="589"/>
      <c r="T13" s="589"/>
      <c r="U13" s="589"/>
      <c r="V13" s="589"/>
      <c r="W13" s="589"/>
      <c r="X13" s="589"/>
      <c r="Y13" s="590"/>
      <c r="Z13" s="641">
        <v>0.1</v>
      </c>
      <c r="AA13" s="641"/>
      <c r="AB13" s="641"/>
      <c r="AC13" s="641"/>
      <c r="AD13" s="642">
        <v>3397</v>
      </c>
      <c r="AE13" s="642"/>
      <c r="AF13" s="642"/>
      <c r="AG13" s="642"/>
      <c r="AH13" s="642"/>
      <c r="AI13" s="642"/>
      <c r="AJ13" s="642"/>
      <c r="AK13" s="642"/>
      <c r="AL13" s="611">
        <v>0.1</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226160</v>
      </c>
      <c r="BH13" s="589"/>
      <c r="BI13" s="589"/>
      <c r="BJ13" s="589"/>
      <c r="BK13" s="589"/>
      <c r="BL13" s="589"/>
      <c r="BM13" s="589"/>
      <c r="BN13" s="590"/>
      <c r="BO13" s="641">
        <v>47.8</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773808</v>
      </c>
      <c r="CS13" s="589"/>
      <c r="CT13" s="589"/>
      <c r="CU13" s="589"/>
      <c r="CV13" s="589"/>
      <c r="CW13" s="589"/>
      <c r="CX13" s="589"/>
      <c r="CY13" s="590"/>
      <c r="CZ13" s="641">
        <v>14.5</v>
      </c>
      <c r="DA13" s="641"/>
      <c r="DB13" s="641"/>
      <c r="DC13" s="641"/>
      <c r="DD13" s="594">
        <v>676367</v>
      </c>
      <c r="DE13" s="589"/>
      <c r="DF13" s="589"/>
      <c r="DG13" s="589"/>
      <c r="DH13" s="589"/>
      <c r="DI13" s="589"/>
      <c r="DJ13" s="589"/>
      <c r="DK13" s="589"/>
      <c r="DL13" s="589"/>
      <c r="DM13" s="589"/>
      <c r="DN13" s="589"/>
      <c r="DO13" s="589"/>
      <c r="DP13" s="590"/>
      <c r="DQ13" s="594">
        <v>131848</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18389</v>
      </c>
      <c r="BH14" s="589"/>
      <c r="BI14" s="589"/>
      <c r="BJ14" s="589"/>
      <c r="BK14" s="589"/>
      <c r="BL14" s="589"/>
      <c r="BM14" s="589"/>
      <c r="BN14" s="590"/>
      <c r="BO14" s="641">
        <v>3.9</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192781</v>
      </c>
      <c r="CS14" s="589"/>
      <c r="CT14" s="589"/>
      <c r="CU14" s="589"/>
      <c r="CV14" s="589"/>
      <c r="CW14" s="589"/>
      <c r="CX14" s="589"/>
      <c r="CY14" s="590"/>
      <c r="CZ14" s="641">
        <v>3.6</v>
      </c>
      <c r="DA14" s="641"/>
      <c r="DB14" s="641"/>
      <c r="DC14" s="641"/>
      <c r="DD14" s="594">
        <v>12802</v>
      </c>
      <c r="DE14" s="589"/>
      <c r="DF14" s="589"/>
      <c r="DG14" s="589"/>
      <c r="DH14" s="589"/>
      <c r="DI14" s="589"/>
      <c r="DJ14" s="589"/>
      <c r="DK14" s="589"/>
      <c r="DL14" s="589"/>
      <c r="DM14" s="589"/>
      <c r="DN14" s="589"/>
      <c r="DO14" s="589"/>
      <c r="DP14" s="590"/>
      <c r="DQ14" s="594">
        <v>143640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996</v>
      </c>
      <c r="S15" s="589"/>
      <c r="T15" s="589"/>
      <c r="U15" s="589"/>
      <c r="V15" s="589"/>
      <c r="W15" s="589"/>
      <c r="X15" s="589"/>
      <c r="Y15" s="590"/>
      <c r="Z15" s="641">
        <v>0</v>
      </c>
      <c r="AA15" s="641"/>
      <c r="AB15" s="641"/>
      <c r="AC15" s="641"/>
      <c r="AD15" s="642">
        <v>996</v>
      </c>
      <c r="AE15" s="642"/>
      <c r="AF15" s="642"/>
      <c r="AG15" s="642"/>
      <c r="AH15" s="642"/>
      <c r="AI15" s="642"/>
      <c r="AJ15" s="642"/>
      <c r="AK15" s="642"/>
      <c r="AL15" s="611">
        <v>0</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49834</v>
      </c>
      <c r="BH15" s="589"/>
      <c r="BI15" s="589"/>
      <c r="BJ15" s="589"/>
      <c r="BK15" s="589"/>
      <c r="BL15" s="589"/>
      <c r="BM15" s="589"/>
      <c r="BN15" s="590"/>
      <c r="BO15" s="641">
        <v>10.5</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421270</v>
      </c>
      <c r="CS15" s="589"/>
      <c r="CT15" s="589"/>
      <c r="CU15" s="589"/>
      <c r="CV15" s="589"/>
      <c r="CW15" s="589"/>
      <c r="CX15" s="589"/>
      <c r="CY15" s="590"/>
      <c r="CZ15" s="641">
        <v>7.9</v>
      </c>
      <c r="DA15" s="641"/>
      <c r="DB15" s="641"/>
      <c r="DC15" s="641"/>
      <c r="DD15" s="594">
        <v>10996</v>
      </c>
      <c r="DE15" s="589"/>
      <c r="DF15" s="589"/>
      <c r="DG15" s="589"/>
      <c r="DH15" s="589"/>
      <c r="DI15" s="589"/>
      <c r="DJ15" s="589"/>
      <c r="DK15" s="589"/>
      <c r="DL15" s="589"/>
      <c r="DM15" s="589"/>
      <c r="DN15" s="589"/>
      <c r="DO15" s="589"/>
      <c r="DP15" s="590"/>
      <c r="DQ15" s="594">
        <v>358472</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2604378</v>
      </c>
      <c r="S16" s="589"/>
      <c r="T16" s="589"/>
      <c r="U16" s="589"/>
      <c r="V16" s="589"/>
      <c r="W16" s="589"/>
      <c r="X16" s="589"/>
      <c r="Y16" s="590"/>
      <c r="Z16" s="641">
        <v>48</v>
      </c>
      <c r="AA16" s="641"/>
      <c r="AB16" s="641"/>
      <c r="AC16" s="641"/>
      <c r="AD16" s="642">
        <v>2383139</v>
      </c>
      <c r="AE16" s="642"/>
      <c r="AF16" s="642"/>
      <c r="AG16" s="642"/>
      <c r="AH16" s="642"/>
      <c r="AI16" s="642"/>
      <c r="AJ16" s="642"/>
      <c r="AK16" s="642"/>
      <c r="AL16" s="611">
        <v>78.7</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2383139</v>
      </c>
      <c r="S17" s="589"/>
      <c r="T17" s="589"/>
      <c r="U17" s="589"/>
      <c r="V17" s="589"/>
      <c r="W17" s="589"/>
      <c r="X17" s="589"/>
      <c r="Y17" s="590"/>
      <c r="Z17" s="641">
        <v>43.9</v>
      </c>
      <c r="AA17" s="641"/>
      <c r="AB17" s="641"/>
      <c r="AC17" s="641"/>
      <c r="AD17" s="642">
        <v>2383139</v>
      </c>
      <c r="AE17" s="642"/>
      <c r="AF17" s="642"/>
      <c r="AG17" s="642"/>
      <c r="AH17" s="642"/>
      <c r="AI17" s="642"/>
      <c r="AJ17" s="642"/>
      <c r="AK17" s="642"/>
      <c r="AL17" s="611">
        <v>78.7</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710009</v>
      </c>
      <c r="CS17" s="589"/>
      <c r="CT17" s="589"/>
      <c r="CU17" s="589"/>
      <c r="CV17" s="589"/>
      <c r="CW17" s="589"/>
      <c r="CX17" s="589"/>
      <c r="CY17" s="590"/>
      <c r="CZ17" s="641">
        <v>13.3</v>
      </c>
      <c r="DA17" s="641"/>
      <c r="DB17" s="641"/>
      <c r="DC17" s="641"/>
      <c r="DD17" s="594" t="s">
        <v>108</v>
      </c>
      <c r="DE17" s="589"/>
      <c r="DF17" s="589"/>
      <c r="DG17" s="589"/>
      <c r="DH17" s="589"/>
      <c r="DI17" s="589"/>
      <c r="DJ17" s="589"/>
      <c r="DK17" s="589"/>
      <c r="DL17" s="589"/>
      <c r="DM17" s="589"/>
      <c r="DN17" s="589"/>
      <c r="DO17" s="589"/>
      <c r="DP17" s="590"/>
      <c r="DQ17" s="594">
        <v>672602</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221239</v>
      </c>
      <c r="S18" s="589"/>
      <c r="T18" s="589"/>
      <c r="U18" s="589"/>
      <c r="V18" s="589"/>
      <c r="W18" s="589"/>
      <c r="X18" s="589"/>
      <c r="Y18" s="590"/>
      <c r="Z18" s="641">
        <v>4.0999999999999996</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3228739</v>
      </c>
      <c r="S20" s="589"/>
      <c r="T20" s="589"/>
      <c r="U20" s="589"/>
      <c r="V20" s="589"/>
      <c r="W20" s="589"/>
      <c r="X20" s="589"/>
      <c r="Y20" s="590"/>
      <c r="Z20" s="641">
        <v>59.5</v>
      </c>
      <c r="AA20" s="641"/>
      <c r="AB20" s="641"/>
      <c r="AC20" s="641"/>
      <c r="AD20" s="642">
        <v>3007500</v>
      </c>
      <c r="AE20" s="642"/>
      <c r="AF20" s="642"/>
      <c r="AG20" s="642"/>
      <c r="AH20" s="642"/>
      <c r="AI20" s="642"/>
      <c r="AJ20" s="642"/>
      <c r="AK20" s="642"/>
      <c r="AL20" s="611">
        <v>99.3</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5339682</v>
      </c>
      <c r="CS20" s="589"/>
      <c r="CT20" s="589"/>
      <c r="CU20" s="589"/>
      <c r="CV20" s="589"/>
      <c r="CW20" s="589"/>
      <c r="CX20" s="589"/>
      <c r="CY20" s="590"/>
      <c r="CZ20" s="641">
        <v>100</v>
      </c>
      <c r="DA20" s="641"/>
      <c r="DB20" s="641"/>
      <c r="DC20" s="641"/>
      <c r="DD20" s="594">
        <v>935704</v>
      </c>
      <c r="DE20" s="589"/>
      <c r="DF20" s="589"/>
      <c r="DG20" s="589"/>
      <c r="DH20" s="589"/>
      <c r="DI20" s="589"/>
      <c r="DJ20" s="589"/>
      <c r="DK20" s="589"/>
      <c r="DL20" s="589"/>
      <c r="DM20" s="589"/>
      <c r="DN20" s="589"/>
      <c r="DO20" s="589"/>
      <c r="DP20" s="590"/>
      <c r="DQ20" s="594">
        <v>3516118</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756</v>
      </c>
      <c r="S21" s="589"/>
      <c r="T21" s="589"/>
      <c r="U21" s="589"/>
      <c r="V21" s="589"/>
      <c r="W21" s="589"/>
      <c r="X21" s="589"/>
      <c r="Y21" s="590"/>
      <c r="Z21" s="641">
        <v>0</v>
      </c>
      <c r="AA21" s="641"/>
      <c r="AB21" s="641"/>
      <c r="AC21" s="641"/>
      <c r="AD21" s="642">
        <v>756</v>
      </c>
      <c r="AE21" s="642"/>
      <c r="AF21" s="642"/>
      <c r="AG21" s="642"/>
      <c r="AH21" s="642"/>
      <c r="AI21" s="642"/>
      <c r="AJ21" s="642"/>
      <c r="AK21" s="642"/>
      <c r="AL21" s="611">
        <v>0</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16370</v>
      </c>
      <c r="S22" s="589"/>
      <c r="T22" s="589"/>
      <c r="U22" s="589"/>
      <c r="V22" s="589"/>
      <c r="W22" s="589"/>
      <c r="X22" s="589"/>
      <c r="Y22" s="590"/>
      <c r="Z22" s="641">
        <v>0.3</v>
      </c>
      <c r="AA22" s="641"/>
      <c r="AB22" s="641"/>
      <c r="AC22" s="641"/>
      <c r="AD22" s="642" t="s">
        <v>108</v>
      </c>
      <c r="AE22" s="642"/>
      <c r="AF22" s="642"/>
      <c r="AG22" s="642"/>
      <c r="AH22" s="642"/>
      <c r="AI22" s="642"/>
      <c r="AJ22" s="642"/>
      <c r="AK22" s="642"/>
      <c r="AL22" s="611" t="s">
        <v>108</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114961</v>
      </c>
      <c r="S23" s="589"/>
      <c r="T23" s="589"/>
      <c r="U23" s="589"/>
      <c r="V23" s="589"/>
      <c r="W23" s="589"/>
      <c r="X23" s="589"/>
      <c r="Y23" s="590"/>
      <c r="Z23" s="641">
        <v>2.1</v>
      </c>
      <c r="AA23" s="641"/>
      <c r="AB23" s="641"/>
      <c r="AC23" s="641"/>
      <c r="AD23" s="642">
        <v>2377</v>
      </c>
      <c r="AE23" s="642"/>
      <c r="AF23" s="642"/>
      <c r="AG23" s="642"/>
      <c r="AH23" s="642"/>
      <c r="AI23" s="642"/>
      <c r="AJ23" s="642"/>
      <c r="AK23" s="642"/>
      <c r="AL23" s="611">
        <v>0.1</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5498</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2139506</v>
      </c>
      <c r="CS24" s="639"/>
      <c r="CT24" s="639"/>
      <c r="CU24" s="639"/>
      <c r="CV24" s="639"/>
      <c r="CW24" s="639"/>
      <c r="CX24" s="639"/>
      <c r="CY24" s="686"/>
      <c r="CZ24" s="690">
        <v>40.1</v>
      </c>
      <c r="DA24" s="691"/>
      <c r="DB24" s="691"/>
      <c r="DC24" s="692"/>
      <c r="DD24" s="685">
        <v>1694106</v>
      </c>
      <c r="DE24" s="639"/>
      <c r="DF24" s="639"/>
      <c r="DG24" s="639"/>
      <c r="DH24" s="639"/>
      <c r="DI24" s="639"/>
      <c r="DJ24" s="639"/>
      <c r="DK24" s="686"/>
      <c r="DL24" s="685">
        <v>1679285</v>
      </c>
      <c r="DM24" s="639"/>
      <c r="DN24" s="639"/>
      <c r="DO24" s="639"/>
      <c r="DP24" s="639"/>
      <c r="DQ24" s="639"/>
      <c r="DR24" s="639"/>
      <c r="DS24" s="639"/>
      <c r="DT24" s="639"/>
      <c r="DU24" s="639"/>
      <c r="DV24" s="686"/>
      <c r="DW24" s="687">
        <v>52.8</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650603</v>
      </c>
      <c r="S25" s="589"/>
      <c r="T25" s="589"/>
      <c r="U25" s="589"/>
      <c r="V25" s="589"/>
      <c r="W25" s="589"/>
      <c r="X25" s="589"/>
      <c r="Y25" s="590"/>
      <c r="Z25" s="641">
        <v>12</v>
      </c>
      <c r="AA25" s="641"/>
      <c r="AB25" s="641"/>
      <c r="AC25" s="641"/>
      <c r="AD25" s="642" t="s">
        <v>108</v>
      </c>
      <c r="AE25" s="642"/>
      <c r="AF25" s="642"/>
      <c r="AG25" s="642"/>
      <c r="AH25" s="642"/>
      <c r="AI25" s="642"/>
      <c r="AJ25" s="642"/>
      <c r="AK25" s="642"/>
      <c r="AL25" s="611" t="s">
        <v>108</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802206</v>
      </c>
      <c r="CS25" s="607"/>
      <c r="CT25" s="607"/>
      <c r="CU25" s="607"/>
      <c r="CV25" s="607"/>
      <c r="CW25" s="607"/>
      <c r="CX25" s="607"/>
      <c r="CY25" s="608"/>
      <c r="CZ25" s="591">
        <v>15</v>
      </c>
      <c r="DA25" s="609"/>
      <c r="DB25" s="609"/>
      <c r="DC25" s="610"/>
      <c r="DD25" s="594">
        <v>788724</v>
      </c>
      <c r="DE25" s="607"/>
      <c r="DF25" s="607"/>
      <c r="DG25" s="607"/>
      <c r="DH25" s="607"/>
      <c r="DI25" s="607"/>
      <c r="DJ25" s="607"/>
      <c r="DK25" s="608"/>
      <c r="DL25" s="594">
        <v>774629</v>
      </c>
      <c r="DM25" s="607"/>
      <c r="DN25" s="607"/>
      <c r="DO25" s="607"/>
      <c r="DP25" s="607"/>
      <c r="DQ25" s="607"/>
      <c r="DR25" s="607"/>
      <c r="DS25" s="607"/>
      <c r="DT25" s="607"/>
      <c r="DU25" s="607"/>
      <c r="DV25" s="608"/>
      <c r="DW25" s="611">
        <v>24.4</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482102</v>
      </c>
      <c r="CS26" s="589"/>
      <c r="CT26" s="589"/>
      <c r="CU26" s="589"/>
      <c r="CV26" s="589"/>
      <c r="CW26" s="589"/>
      <c r="CX26" s="589"/>
      <c r="CY26" s="590"/>
      <c r="CZ26" s="591">
        <v>9</v>
      </c>
      <c r="DA26" s="609"/>
      <c r="DB26" s="609"/>
      <c r="DC26" s="610"/>
      <c r="DD26" s="594">
        <v>471877</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399609</v>
      </c>
      <c r="S27" s="589"/>
      <c r="T27" s="589"/>
      <c r="U27" s="589"/>
      <c r="V27" s="589"/>
      <c r="W27" s="589"/>
      <c r="X27" s="589"/>
      <c r="Y27" s="590"/>
      <c r="Z27" s="641">
        <v>7.4</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472830</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627291</v>
      </c>
      <c r="CS27" s="607"/>
      <c r="CT27" s="607"/>
      <c r="CU27" s="607"/>
      <c r="CV27" s="607"/>
      <c r="CW27" s="607"/>
      <c r="CX27" s="607"/>
      <c r="CY27" s="608"/>
      <c r="CZ27" s="591">
        <v>11.7</v>
      </c>
      <c r="DA27" s="609"/>
      <c r="DB27" s="609"/>
      <c r="DC27" s="610"/>
      <c r="DD27" s="594">
        <v>232780</v>
      </c>
      <c r="DE27" s="607"/>
      <c r="DF27" s="607"/>
      <c r="DG27" s="607"/>
      <c r="DH27" s="607"/>
      <c r="DI27" s="607"/>
      <c r="DJ27" s="607"/>
      <c r="DK27" s="608"/>
      <c r="DL27" s="594">
        <v>232054</v>
      </c>
      <c r="DM27" s="607"/>
      <c r="DN27" s="607"/>
      <c r="DO27" s="607"/>
      <c r="DP27" s="607"/>
      <c r="DQ27" s="607"/>
      <c r="DR27" s="607"/>
      <c r="DS27" s="607"/>
      <c r="DT27" s="607"/>
      <c r="DU27" s="607"/>
      <c r="DV27" s="608"/>
      <c r="DW27" s="611">
        <v>7.3</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26482</v>
      </c>
      <c r="S28" s="589"/>
      <c r="T28" s="589"/>
      <c r="U28" s="589"/>
      <c r="V28" s="589"/>
      <c r="W28" s="589"/>
      <c r="X28" s="589"/>
      <c r="Y28" s="590"/>
      <c r="Z28" s="641">
        <v>0.5</v>
      </c>
      <c r="AA28" s="641"/>
      <c r="AB28" s="641"/>
      <c r="AC28" s="641"/>
      <c r="AD28" s="642">
        <v>17223</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710009</v>
      </c>
      <c r="CS28" s="589"/>
      <c r="CT28" s="589"/>
      <c r="CU28" s="589"/>
      <c r="CV28" s="589"/>
      <c r="CW28" s="589"/>
      <c r="CX28" s="589"/>
      <c r="CY28" s="590"/>
      <c r="CZ28" s="591">
        <v>13.3</v>
      </c>
      <c r="DA28" s="609"/>
      <c r="DB28" s="609"/>
      <c r="DC28" s="610"/>
      <c r="DD28" s="594">
        <v>672602</v>
      </c>
      <c r="DE28" s="589"/>
      <c r="DF28" s="589"/>
      <c r="DG28" s="589"/>
      <c r="DH28" s="589"/>
      <c r="DI28" s="589"/>
      <c r="DJ28" s="589"/>
      <c r="DK28" s="590"/>
      <c r="DL28" s="594">
        <v>672602</v>
      </c>
      <c r="DM28" s="589"/>
      <c r="DN28" s="589"/>
      <c r="DO28" s="589"/>
      <c r="DP28" s="589"/>
      <c r="DQ28" s="589"/>
      <c r="DR28" s="589"/>
      <c r="DS28" s="589"/>
      <c r="DT28" s="589"/>
      <c r="DU28" s="589"/>
      <c r="DV28" s="590"/>
      <c r="DW28" s="611">
        <v>21.1</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4907</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709845</v>
      </c>
      <c r="CS29" s="607"/>
      <c r="CT29" s="607"/>
      <c r="CU29" s="607"/>
      <c r="CV29" s="607"/>
      <c r="CW29" s="607"/>
      <c r="CX29" s="607"/>
      <c r="CY29" s="608"/>
      <c r="CZ29" s="591">
        <v>13.3</v>
      </c>
      <c r="DA29" s="609"/>
      <c r="DB29" s="609"/>
      <c r="DC29" s="610"/>
      <c r="DD29" s="594">
        <v>672438</v>
      </c>
      <c r="DE29" s="607"/>
      <c r="DF29" s="607"/>
      <c r="DG29" s="607"/>
      <c r="DH29" s="607"/>
      <c r="DI29" s="607"/>
      <c r="DJ29" s="607"/>
      <c r="DK29" s="608"/>
      <c r="DL29" s="594">
        <v>672438</v>
      </c>
      <c r="DM29" s="607"/>
      <c r="DN29" s="607"/>
      <c r="DO29" s="607"/>
      <c r="DP29" s="607"/>
      <c r="DQ29" s="607"/>
      <c r="DR29" s="607"/>
      <c r="DS29" s="607"/>
      <c r="DT29" s="607"/>
      <c r="DU29" s="607"/>
      <c r="DV29" s="608"/>
      <c r="DW29" s="611">
        <v>21.1</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597</v>
      </c>
      <c r="S30" s="589"/>
      <c r="T30" s="589"/>
      <c r="U30" s="589"/>
      <c r="V30" s="589"/>
      <c r="W30" s="589"/>
      <c r="X30" s="589"/>
      <c r="Y30" s="590"/>
      <c r="Z30" s="641">
        <v>0</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98.8</v>
      </c>
      <c r="BH30" s="655"/>
      <c r="BI30" s="655"/>
      <c r="BJ30" s="655"/>
      <c r="BK30" s="655"/>
      <c r="BL30" s="655"/>
      <c r="BM30" s="656">
        <v>94.6</v>
      </c>
      <c r="BN30" s="655"/>
      <c r="BO30" s="655"/>
      <c r="BP30" s="655"/>
      <c r="BQ30" s="657"/>
      <c r="BR30" s="654">
        <v>98.7</v>
      </c>
      <c r="BS30" s="655"/>
      <c r="BT30" s="655"/>
      <c r="BU30" s="655"/>
      <c r="BV30" s="655"/>
      <c r="BW30" s="655"/>
      <c r="BX30" s="656">
        <v>94.2</v>
      </c>
      <c r="BY30" s="655"/>
      <c r="BZ30" s="655"/>
      <c r="CA30" s="655"/>
      <c r="CB30" s="657"/>
      <c r="CD30" s="660"/>
      <c r="CE30" s="661"/>
      <c r="CF30" s="625" t="s">
        <v>289</v>
      </c>
      <c r="CG30" s="622"/>
      <c r="CH30" s="622"/>
      <c r="CI30" s="622"/>
      <c r="CJ30" s="622"/>
      <c r="CK30" s="622"/>
      <c r="CL30" s="622"/>
      <c r="CM30" s="622"/>
      <c r="CN30" s="622"/>
      <c r="CO30" s="622"/>
      <c r="CP30" s="622"/>
      <c r="CQ30" s="623"/>
      <c r="CR30" s="588">
        <v>625048</v>
      </c>
      <c r="CS30" s="589"/>
      <c r="CT30" s="589"/>
      <c r="CU30" s="589"/>
      <c r="CV30" s="589"/>
      <c r="CW30" s="589"/>
      <c r="CX30" s="589"/>
      <c r="CY30" s="590"/>
      <c r="CZ30" s="591">
        <v>11.7</v>
      </c>
      <c r="DA30" s="609"/>
      <c r="DB30" s="609"/>
      <c r="DC30" s="610"/>
      <c r="DD30" s="594">
        <v>591754</v>
      </c>
      <c r="DE30" s="589"/>
      <c r="DF30" s="589"/>
      <c r="DG30" s="589"/>
      <c r="DH30" s="589"/>
      <c r="DI30" s="589"/>
      <c r="DJ30" s="589"/>
      <c r="DK30" s="590"/>
      <c r="DL30" s="594">
        <v>591754</v>
      </c>
      <c r="DM30" s="589"/>
      <c r="DN30" s="589"/>
      <c r="DO30" s="589"/>
      <c r="DP30" s="589"/>
      <c r="DQ30" s="589"/>
      <c r="DR30" s="589"/>
      <c r="DS30" s="589"/>
      <c r="DT30" s="589"/>
      <c r="DU30" s="589"/>
      <c r="DV30" s="590"/>
      <c r="DW30" s="611">
        <v>18.600000000000001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157470</v>
      </c>
      <c r="S31" s="589"/>
      <c r="T31" s="589"/>
      <c r="U31" s="589"/>
      <c r="V31" s="589"/>
      <c r="W31" s="589"/>
      <c r="X31" s="589"/>
      <c r="Y31" s="590"/>
      <c r="Z31" s="641">
        <v>2.9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99.3</v>
      </c>
      <c r="BH31" s="607"/>
      <c r="BI31" s="607"/>
      <c r="BJ31" s="607"/>
      <c r="BK31" s="607"/>
      <c r="BL31" s="607"/>
      <c r="BM31" s="643">
        <v>96.5</v>
      </c>
      <c r="BN31" s="653"/>
      <c r="BO31" s="653"/>
      <c r="BP31" s="653"/>
      <c r="BQ31" s="617"/>
      <c r="BR31" s="652">
        <v>98.9</v>
      </c>
      <c r="BS31" s="607"/>
      <c r="BT31" s="607"/>
      <c r="BU31" s="607"/>
      <c r="BV31" s="607"/>
      <c r="BW31" s="607"/>
      <c r="BX31" s="643">
        <v>96</v>
      </c>
      <c r="BY31" s="653"/>
      <c r="BZ31" s="653"/>
      <c r="CA31" s="653"/>
      <c r="CB31" s="617"/>
      <c r="CD31" s="660"/>
      <c r="CE31" s="661"/>
      <c r="CF31" s="625" t="s">
        <v>293</v>
      </c>
      <c r="CG31" s="622"/>
      <c r="CH31" s="622"/>
      <c r="CI31" s="622"/>
      <c r="CJ31" s="622"/>
      <c r="CK31" s="622"/>
      <c r="CL31" s="622"/>
      <c r="CM31" s="622"/>
      <c r="CN31" s="622"/>
      <c r="CO31" s="622"/>
      <c r="CP31" s="622"/>
      <c r="CQ31" s="623"/>
      <c r="CR31" s="588">
        <v>84797</v>
      </c>
      <c r="CS31" s="607"/>
      <c r="CT31" s="607"/>
      <c r="CU31" s="607"/>
      <c r="CV31" s="607"/>
      <c r="CW31" s="607"/>
      <c r="CX31" s="607"/>
      <c r="CY31" s="608"/>
      <c r="CZ31" s="591">
        <v>1.6</v>
      </c>
      <c r="DA31" s="609"/>
      <c r="DB31" s="609"/>
      <c r="DC31" s="610"/>
      <c r="DD31" s="594">
        <v>80684</v>
      </c>
      <c r="DE31" s="607"/>
      <c r="DF31" s="607"/>
      <c r="DG31" s="607"/>
      <c r="DH31" s="607"/>
      <c r="DI31" s="607"/>
      <c r="DJ31" s="607"/>
      <c r="DK31" s="608"/>
      <c r="DL31" s="594">
        <v>80684</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121915</v>
      </c>
      <c r="S32" s="589"/>
      <c r="T32" s="589"/>
      <c r="U32" s="589"/>
      <c r="V32" s="589"/>
      <c r="W32" s="589"/>
      <c r="X32" s="589"/>
      <c r="Y32" s="590"/>
      <c r="Z32" s="641">
        <v>2.2000000000000002</v>
      </c>
      <c r="AA32" s="641"/>
      <c r="AB32" s="641"/>
      <c r="AC32" s="641"/>
      <c r="AD32" s="642">
        <v>103</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98.2</v>
      </c>
      <c r="BH32" s="573"/>
      <c r="BI32" s="573"/>
      <c r="BJ32" s="573"/>
      <c r="BK32" s="573"/>
      <c r="BL32" s="573"/>
      <c r="BM32" s="636">
        <v>92.2</v>
      </c>
      <c r="BN32" s="573"/>
      <c r="BO32" s="573"/>
      <c r="BP32" s="573"/>
      <c r="BQ32" s="630"/>
      <c r="BR32" s="651">
        <v>98.2</v>
      </c>
      <c r="BS32" s="573"/>
      <c r="BT32" s="573"/>
      <c r="BU32" s="573"/>
      <c r="BV32" s="573"/>
      <c r="BW32" s="573"/>
      <c r="BX32" s="636">
        <v>91.8</v>
      </c>
      <c r="BY32" s="573"/>
      <c r="BZ32" s="573"/>
      <c r="CA32" s="573"/>
      <c r="CB32" s="630"/>
      <c r="CD32" s="662"/>
      <c r="CE32" s="663"/>
      <c r="CF32" s="625" t="s">
        <v>296</v>
      </c>
      <c r="CG32" s="622"/>
      <c r="CH32" s="622"/>
      <c r="CI32" s="622"/>
      <c r="CJ32" s="622"/>
      <c r="CK32" s="622"/>
      <c r="CL32" s="622"/>
      <c r="CM32" s="622"/>
      <c r="CN32" s="622"/>
      <c r="CO32" s="622"/>
      <c r="CP32" s="622"/>
      <c r="CQ32" s="623"/>
      <c r="CR32" s="588">
        <v>164</v>
      </c>
      <c r="CS32" s="589"/>
      <c r="CT32" s="589"/>
      <c r="CU32" s="589"/>
      <c r="CV32" s="589"/>
      <c r="CW32" s="589"/>
      <c r="CX32" s="589"/>
      <c r="CY32" s="590"/>
      <c r="CZ32" s="591">
        <v>0</v>
      </c>
      <c r="DA32" s="609"/>
      <c r="DB32" s="609"/>
      <c r="DC32" s="610"/>
      <c r="DD32" s="594">
        <v>164</v>
      </c>
      <c r="DE32" s="589"/>
      <c r="DF32" s="589"/>
      <c r="DG32" s="589"/>
      <c r="DH32" s="589"/>
      <c r="DI32" s="589"/>
      <c r="DJ32" s="589"/>
      <c r="DK32" s="590"/>
      <c r="DL32" s="594">
        <v>164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696921</v>
      </c>
      <c r="S33" s="589"/>
      <c r="T33" s="589"/>
      <c r="U33" s="589"/>
      <c r="V33" s="589"/>
      <c r="W33" s="589"/>
      <c r="X33" s="589"/>
      <c r="Y33" s="590"/>
      <c r="Z33" s="641">
        <v>12.8</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2264472</v>
      </c>
      <c r="CS33" s="607"/>
      <c r="CT33" s="607"/>
      <c r="CU33" s="607"/>
      <c r="CV33" s="607"/>
      <c r="CW33" s="607"/>
      <c r="CX33" s="607"/>
      <c r="CY33" s="608"/>
      <c r="CZ33" s="591">
        <v>42.4</v>
      </c>
      <c r="DA33" s="609"/>
      <c r="DB33" s="609"/>
      <c r="DC33" s="610"/>
      <c r="DD33" s="594">
        <v>1720881</v>
      </c>
      <c r="DE33" s="607"/>
      <c r="DF33" s="607"/>
      <c r="DG33" s="607"/>
      <c r="DH33" s="607"/>
      <c r="DI33" s="607"/>
      <c r="DJ33" s="607"/>
      <c r="DK33" s="608"/>
      <c r="DL33" s="594">
        <v>1141951</v>
      </c>
      <c r="DM33" s="607"/>
      <c r="DN33" s="607"/>
      <c r="DO33" s="607"/>
      <c r="DP33" s="607"/>
      <c r="DQ33" s="607"/>
      <c r="DR33" s="607"/>
      <c r="DS33" s="607"/>
      <c r="DT33" s="607"/>
      <c r="DU33" s="607"/>
      <c r="DV33" s="608"/>
      <c r="DW33" s="611">
        <v>35.9</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716268</v>
      </c>
      <c r="CS34" s="589"/>
      <c r="CT34" s="589"/>
      <c r="CU34" s="589"/>
      <c r="CV34" s="589"/>
      <c r="CW34" s="589"/>
      <c r="CX34" s="589"/>
      <c r="CY34" s="590"/>
      <c r="CZ34" s="591">
        <v>13.4</v>
      </c>
      <c r="DA34" s="609"/>
      <c r="DB34" s="609"/>
      <c r="DC34" s="610"/>
      <c r="DD34" s="594">
        <v>456574</v>
      </c>
      <c r="DE34" s="589"/>
      <c r="DF34" s="589"/>
      <c r="DG34" s="589"/>
      <c r="DH34" s="589"/>
      <c r="DI34" s="589"/>
      <c r="DJ34" s="589"/>
      <c r="DK34" s="590"/>
      <c r="DL34" s="594">
        <v>425725</v>
      </c>
      <c r="DM34" s="589"/>
      <c r="DN34" s="589"/>
      <c r="DO34" s="589"/>
      <c r="DP34" s="589"/>
      <c r="DQ34" s="589"/>
      <c r="DR34" s="589"/>
      <c r="DS34" s="589"/>
      <c r="DT34" s="589"/>
      <c r="DU34" s="589"/>
      <c r="DV34" s="590"/>
      <c r="DW34" s="611">
        <v>13.4</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152821</v>
      </c>
      <c r="S35" s="589"/>
      <c r="T35" s="589"/>
      <c r="U35" s="589"/>
      <c r="V35" s="589"/>
      <c r="W35" s="589"/>
      <c r="X35" s="589"/>
      <c r="Y35" s="590"/>
      <c r="Z35" s="641">
        <v>2.8</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500720</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3891</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60449</v>
      </c>
      <c r="CS35" s="607"/>
      <c r="CT35" s="607"/>
      <c r="CU35" s="607"/>
      <c r="CV35" s="607"/>
      <c r="CW35" s="607"/>
      <c r="CX35" s="607"/>
      <c r="CY35" s="608"/>
      <c r="CZ35" s="591">
        <v>1.1000000000000001</v>
      </c>
      <c r="DA35" s="609"/>
      <c r="DB35" s="609"/>
      <c r="DC35" s="610"/>
      <c r="DD35" s="594">
        <v>53309</v>
      </c>
      <c r="DE35" s="607"/>
      <c r="DF35" s="607"/>
      <c r="DG35" s="607"/>
      <c r="DH35" s="607"/>
      <c r="DI35" s="607"/>
      <c r="DJ35" s="607"/>
      <c r="DK35" s="608"/>
      <c r="DL35" s="594">
        <v>53309</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5424828</v>
      </c>
      <c r="S36" s="629"/>
      <c r="T36" s="629"/>
      <c r="U36" s="629"/>
      <c r="V36" s="629"/>
      <c r="W36" s="629"/>
      <c r="X36" s="629"/>
      <c r="Y36" s="632"/>
      <c r="Z36" s="633">
        <v>100</v>
      </c>
      <c r="AA36" s="633"/>
      <c r="AB36" s="633"/>
      <c r="AC36" s="633"/>
      <c r="AD36" s="634">
        <v>3027959</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92304</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-56201</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576005</v>
      </c>
      <c r="CS36" s="589"/>
      <c r="CT36" s="589"/>
      <c r="CU36" s="589"/>
      <c r="CV36" s="589"/>
      <c r="CW36" s="589"/>
      <c r="CX36" s="589"/>
      <c r="CY36" s="590"/>
      <c r="CZ36" s="591">
        <v>10.8</v>
      </c>
      <c r="DA36" s="609"/>
      <c r="DB36" s="609"/>
      <c r="DC36" s="610"/>
      <c r="DD36" s="594">
        <v>371350</v>
      </c>
      <c r="DE36" s="589"/>
      <c r="DF36" s="589"/>
      <c r="DG36" s="589"/>
      <c r="DH36" s="589"/>
      <c r="DI36" s="589"/>
      <c r="DJ36" s="589"/>
      <c r="DK36" s="590"/>
      <c r="DL36" s="594">
        <v>305397</v>
      </c>
      <c r="DM36" s="589"/>
      <c r="DN36" s="589"/>
      <c r="DO36" s="589"/>
      <c r="DP36" s="589"/>
      <c r="DQ36" s="589"/>
      <c r="DR36" s="589"/>
      <c r="DS36" s="589"/>
      <c r="DT36" s="589"/>
      <c r="DU36" s="589"/>
      <c r="DV36" s="590"/>
      <c r="DW36" s="611">
        <v>9.6</v>
      </c>
      <c r="DX36" s="612"/>
      <c r="DY36" s="612"/>
      <c r="DZ36" s="612"/>
      <c r="EA36" s="612"/>
      <c r="EB36" s="612"/>
      <c r="EC36" s="613"/>
    </row>
    <row r="37" spans="2:133" ht="11.25" customHeight="1">
      <c r="AQ37" s="614" t="s">
        <v>311</v>
      </c>
      <c r="AR37" s="615"/>
      <c r="AS37" s="615"/>
      <c r="AT37" s="615"/>
      <c r="AU37" s="615"/>
      <c r="AV37" s="615"/>
      <c r="AW37" s="615"/>
      <c r="AX37" s="615"/>
      <c r="AY37" s="616"/>
      <c r="AZ37" s="588">
        <v>35478</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1115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272836</v>
      </c>
      <c r="CS37" s="607"/>
      <c r="CT37" s="607"/>
      <c r="CU37" s="607"/>
      <c r="CV37" s="607"/>
      <c r="CW37" s="607"/>
      <c r="CX37" s="607"/>
      <c r="CY37" s="608"/>
      <c r="CZ37" s="591">
        <v>5.0999999999999996</v>
      </c>
      <c r="DA37" s="609"/>
      <c r="DB37" s="609"/>
      <c r="DC37" s="610"/>
      <c r="DD37" s="594">
        <v>176036</v>
      </c>
      <c r="DE37" s="607"/>
      <c r="DF37" s="607"/>
      <c r="DG37" s="607"/>
      <c r="DH37" s="607"/>
      <c r="DI37" s="607"/>
      <c r="DJ37" s="607"/>
      <c r="DK37" s="608"/>
      <c r="DL37" s="594">
        <v>175936</v>
      </c>
      <c r="DM37" s="607"/>
      <c r="DN37" s="607"/>
      <c r="DO37" s="607"/>
      <c r="DP37" s="607"/>
      <c r="DQ37" s="607"/>
      <c r="DR37" s="607"/>
      <c r="DS37" s="607"/>
      <c r="DT37" s="607"/>
      <c r="DU37" s="607"/>
      <c r="DV37" s="608"/>
      <c r="DW37" s="611">
        <v>5.5</v>
      </c>
      <c r="DX37" s="612"/>
      <c r="DY37" s="612"/>
      <c r="DZ37" s="612"/>
      <c r="EA37" s="612"/>
      <c r="EB37" s="612"/>
      <c r="EC37" s="613"/>
    </row>
    <row r="38" spans="2:133" ht="11.25" customHeight="1">
      <c r="AQ38" s="614" t="s">
        <v>314</v>
      </c>
      <c r="AR38" s="615"/>
      <c r="AS38" s="615"/>
      <c r="AT38" s="615"/>
      <c r="AU38" s="615"/>
      <c r="AV38" s="615"/>
      <c r="AW38" s="615"/>
      <c r="AX38" s="615"/>
      <c r="AY38" s="616"/>
      <c r="AZ38" s="588" t="s">
        <v>108</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1856</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500720</v>
      </c>
      <c r="CS38" s="589"/>
      <c r="CT38" s="589"/>
      <c r="CU38" s="589"/>
      <c r="CV38" s="589"/>
      <c r="CW38" s="589"/>
      <c r="CX38" s="589"/>
      <c r="CY38" s="590"/>
      <c r="CZ38" s="591">
        <v>9.4</v>
      </c>
      <c r="DA38" s="609"/>
      <c r="DB38" s="609"/>
      <c r="DC38" s="610"/>
      <c r="DD38" s="594">
        <v>437643</v>
      </c>
      <c r="DE38" s="589"/>
      <c r="DF38" s="589"/>
      <c r="DG38" s="589"/>
      <c r="DH38" s="589"/>
      <c r="DI38" s="589"/>
      <c r="DJ38" s="589"/>
      <c r="DK38" s="590"/>
      <c r="DL38" s="594">
        <v>354340</v>
      </c>
      <c r="DM38" s="589"/>
      <c r="DN38" s="589"/>
      <c r="DO38" s="589"/>
      <c r="DP38" s="589"/>
      <c r="DQ38" s="589"/>
      <c r="DR38" s="589"/>
      <c r="DS38" s="589"/>
      <c r="DT38" s="589"/>
      <c r="DU38" s="589"/>
      <c r="DV38" s="590"/>
      <c r="DW38" s="611">
        <v>11.1</v>
      </c>
      <c r="DX38" s="612"/>
      <c r="DY38" s="612"/>
      <c r="DZ38" s="612"/>
      <c r="EA38" s="612"/>
      <c r="EB38" s="612"/>
      <c r="EC38" s="613"/>
    </row>
    <row r="39" spans="2:133" ht="11.25" customHeight="1">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58</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407850</v>
      </c>
      <c r="CS39" s="607"/>
      <c r="CT39" s="607"/>
      <c r="CU39" s="607"/>
      <c r="CV39" s="607"/>
      <c r="CW39" s="607"/>
      <c r="CX39" s="607"/>
      <c r="CY39" s="608"/>
      <c r="CZ39" s="591">
        <v>7.6</v>
      </c>
      <c r="DA39" s="609"/>
      <c r="DB39" s="609"/>
      <c r="DC39" s="610"/>
      <c r="DD39" s="594">
        <v>398825</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140924</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171</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3180</v>
      </c>
      <c r="CS40" s="589"/>
      <c r="CT40" s="589"/>
      <c r="CU40" s="589"/>
      <c r="CV40" s="589"/>
      <c r="CW40" s="589"/>
      <c r="CX40" s="589"/>
      <c r="CY40" s="590"/>
      <c r="CZ40" s="591">
        <v>0.1</v>
      </c>
      <c r="DA40" s="609"/>
      <c r="DB40" s="609"/>
      <c r="DC40" s="610"/>
      <c r="DD40" s="594">
        <v>3180</v>
      </c>
      <c r="DE40" s="589"/>
      <c r="DF40" s="589"/>
      <c r="DG40" s="589"/>
      <c r="DH40" s="589"/>
      <c r="DI40" s="589"/>
      <c r="DJ40" s="589"/>
      <c r="DK40" s="590"/>
      <c r="DL40" s="594">
        <v>3180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232014</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349</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935704</v>
      </c>
      <c r="CS42" s="589"/>
      <c r="CT42" s="589"/>
      <c r="CU42" s="589"/>
      <c r="CV42" s="589"/>
      <c r="CW42" s="589"/>
      <c r="CX42" s="589"/>
      <c r="CY42" s="590"/>
      <c r="CZ42" s="591">
        <v>17.5</v>
      </c>
      <c r="DA42" s="592"/>
      <c r="DB42" s="592"/>
      <c r="DC42" s="593"/>
      <c r="DD42" s="594">
        <v>101131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t="s">
        <v>117</v>
      </c>
      <c r="CS43" s="607"/>
      <c r="CT43" s="607"/>
      <c r="CU43" s="607"/>
      <c r="CV43" s="607"/>
      <c r="CW43" s="607"/>
      <c r="CX43" s="607"/>
      <c r="CY43" s="608"/>
      <c r="CZ43" s="591" t="s">
        <v>117</v>
      </c>
      <c r="DA43" s="609"/>
      <c r="DB43" s="609"/>
      <c r="DC43" s="610"/>
      <c r="DD43" s="594" t="s">
        <v>117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935704</v>
      </c>
      <c r="CS44" s="589"/>
      <c r="CT44" s="589"/>
      <c r="CU44" s="589"/>
      <c r="CV44" s="589"/>
      <c r="CW44" s="589"/>
      <c r="CX44" s="589"/>
      <c r="CY44" s="590"/>
      <c r="CZ44" s="591">
        <v>17.5</v>
      </c>
      <c r="DA44" s="592"/>
      <c r="DB44" s="592"/>
      <c r="DC44" s="593"/>
      <c r="DD44" s="594">
        <v>101131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754938</v>
      </c>
      <c r="CS45" s="607"/>
      <c r="CT45" s="607"/>
      <c r="CU45" s="607"/>
      <c r="CV45" s="607"/>
      <c r="CW45" s="607"/>
      <c r="CX45" s="607"/>
      <c r="CY45" s="608"/>
      <c r="CZ45" s="591">
        <v>14.1</v>
      </c>
      <c r="DA45" s="609"/>
      <c r="DB45" s="609"/>
      <c r="DC45" s="610"/>
      <c r="DD45" s="594">
        <v>4164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133081</v>
      </c>
      <c r="CS46" s="589"/>
      <c r="CT46" s="589"/>
      <c r="CU46" s="589"/>
      <c r="CV46" s="589"/>
      <c r="CW46" s="589"/>
      <c r="CX46" s="589"/>
      <c r="CY46" s="590"/>
      <c r="CZ46" s="591">
        <v>2.5</v>
      </c>
      <c r="DA46" s="592"/>
      <c r="DB46" s="592"/>
      <c r="DC46" s="593"/>
      <c r="DD46" s="594">
        <v>96267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t="s">
        <v>117</v>
      </c>
      <c r="CS47" s="607"/>
      <c r="CT47" s="607"/>
      <c r="CU47" s="607"/>
      <c r="CV47" s="607"/>
      <c r="CW47" s="607"/>
      <c r="CX47" s="607"/>
      <c r="CY47" s="608"/>
      <c r="CZ47" s="591" t="s">
        <v>117</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5339682</v>
      </c>
      <c r="CS49" s="573"/>
      <c r="CT49" s="573"/>
      <c r="CU49" s="573"/>
      <c r="CV49" s="573"/>
      <c r="CW49" s="573"/>
      <c r="CX49" s="573"/>
      <c r="CY49" s="574"/>
      <c r="CZ49" s="575">
        <v>100</v>
      </c>
      <c r="DA49" s="576"/>
      <c r="DB49" s="576"/>
      <c r="DC49" s="577"/>
      <c r="DD49" s="578">
        <v>3516118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K63" sqref="AK63:AO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5431</v>
      </c>
      <c r="R7" s="1101"/>
      <c r="S7" s="1101"/>
      <c r="T7" s="1101"/>
      <c r="U7" s="1101"/>
      <c r="V7" s="1101">
        <v>5346</v>
      </c>
      <c r="W7" s="1101"/>
      <c r="X7" s="1101"/>
      <c r="Y7" s="1101"/>
      <c r="Z7" s="1101"/>
      <c r="AA7" s="1101">
        <v>85</v>
      </c>
      <c r="AB7" s="1101"/>
      <c r="AC7" s="1101"/>
      <c r="AD7" s="1101"/>
      <c r="AE7" s="1102"/>
      <c r="AF7" s="1103">
        <v>77</v>
      </c>
      <c r="AG7" s="1104"/>
      <c r="AH7" s="1104"/>
      <c r="AI7" s="1104"/>
      <c r="AJ7" s="1105"/>
      <c r="AK7" s="1087" t="s">
        <v>541</v>
      </c>
      <c r="AL7" s="1088"/>
      <c r="AM7" s="1088"/>
      <c r="AN7" s="1088"/>
      <c r="AO7" s="1088"/>
      <c r="AP7" s="1088">
        <v>6959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361</v>
      </c>
      <c r="C8" s="1034"/>
      <c r="D8" s="1034"/>
      <c r="E8" s="1034"/>
      <c r="F8" s="1034"/>
      <c r="G8" s="1034"/>
      <c r="H8" s="1034"/>
      <c r="I8" s="1034"/>
      <c r="J8" s="1034"/>
      <c r="K8" s="1034"/>
      <c r="L8" s="1034"/>
      <c r="M8" s="1034"/>
      <c r="N8" s="1034"/>
      <c r="O8" s="1034"/>
      <c r="P8" s="1035"/>
      <c r="Q8" s="1039">
        <v>4</v>
      </c>
      <c r="R8" s="1040"/>
      <c r="S8" s="1040"/>
      <c r="T8" s="1040"/>
      <c r="U8" s="1040"/>
      <c r="V8" s="1040">
        <v>3</v>
      </c>
      <c r="W8" s="1040"/>
      <c r="X8" s="1040"/>
      <c r="Y8" s="1040"/>
      <c r="Z8" s="1040"/>
      <c r="AA8" s="1040">
        <v>1</v>
      </c>
      <c r="AB8" s="1040"/>
      <c r="AC8" s="1040"/>
      <c r="AD8" s="1040"/>
      <c r="AE8" s="1041"/>
      <c r="AF8" s="1015">
        <v>1</v>
      </c>
      <c r="AG8" s="1016"/>
      <c r="AH8" s="1016"/>
      <c r="AI8" s="1016"/>
      <c r="AJ8" s="1017"/>
      <c r="AK8" s="1082" t="s">
        <v>541</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5435</v>
      </c>
      <c r="R23" s="1065"/>
      <c r="S23" s="1065"/>
      <c r="T23" s="1065"/>
      <c r="U23" s="1065"/>
      <c r="V23" s="1065">
        <v>5349</v>
      </c>
      <c r="W23" s="1065"/>
      <c r="X23" s="1065"/>
      <c r="Y23" s="1065"/>
      <c r="Z23" s="1065"/>
      <c r="AA23" s="1065">
        <v>86</v>
      </c>
      <c r="AB23" s="1065"/>
      <c r="AC23" s="1065"/>
      <c r="AD23" s="1065"/>
      <c r="AE23" s="1066"/>
      <c r="AF23" s="1067">
        <v>78</v>
      </c>
      <c r="AG23" s="1065"/>
      <c r="AH23" s="1065"/>
      <c r="AI23" s="1065"/>
      <c r="AJ23" s="1068"/>
      <c r="AK23" s="1069"/>
      <c r="AL23" s="1070"/>
      <c r="AM23" s="1070"/>
      <c r="AN23" s="1070"/>
      <c r="AO23" s="1070"/>
      <c r="AP23" s="1065">
        <v>6959</v>
      </c>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1156</v>
      </c>
      <c r="R28" s="1050"/>
      <c r="S28" s="1050"/>
      <c r="T28" s="1050"/>
      <c r="U28" s="1050"/>
      <c r="V28" s="1050">
        <v>1152</v>
      </c>
      <c r="W28" s="1050"/>
      <c r="X28" s="1050"/>
      <c r="Y28" s="1050"/>
      <c r="Z28" s="1050"/>
      <c r="AA28" s="1050">
        <v>4</v>
      </c>
      <c r="AB28" s="1050"/>
      <c r="AC28" s="1050"/>
      <c r="AD28" s="1050"/>
      <c r="AE28" s="1051"/>
      <c r="AF28" s="1052">
        <v>4</v>
      </c>
      <c r="AG28" s="1050"/>
      <c r="AH28" s="1050"/>
      <c r="AI28" s="1050"/>
      <c r="AJ28" s="1053"/>
      <c r="AK28" s="1054">
        <v>167</v>
      </c>
      <c r="AL28" s="1042"/>
      <c r="AM28" s="1042"/>
      <c r="AN28" s="1042"/>
      <c r="AO28" s="1042"/>
      <c r="AP28" s="1042" t="s">
        <v>541</v>
      </c>
      <c r="AQ28" s="1042"/>
      <c r="AR28" s="1042"/>
      <c r="AS28" s="1042"/>
      <c r="AT28" s="1042"/>
      <c r="AU28" s="1042" t="s">
        <v>541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600</v>
      </c>
      <c r="R29" s="1040"/>
      <c r="S29" s="1040"/>
      <c r="T29" s="1040"/>
      <c r="U29" s="1040"/>
      <c r="V29" s="1040">
        <v>596</v>
      </c>
      <c r="W29" s="1040"/>
      <c r="X29" s="1040"/>
      <c r="Y29" s="1040"/>
      <c r="Z29" s="1040"/>
      <c r="AA29" s="1040">
        <v>3</v>
      </c>
      <c r="AB29" s="1040"/>
      <c r="AC29" s="1040"/>
      <c r="AD29" s="1040"/>
      <c r="AE29" s="1041"/>
      <c r="AF29" s="1015">
        <v>3</v>
      </c>
      <c r="AG29" s="1016"/>
      <c r="AH29" s="1016"/>
      <c r="AI29" s="1016"/>
      <c r="AJ29" s="1017"/>
      <c r="AK29" s="976">
        <v>106</v>
      </c>
      <c r="AL29" s="967"/>
      <c r="AM29" s="967"/>
      <c r="AN29" s="967"/>
      <c r="AO29" s="967"/>
      <c r="AP29" s="967" t="s">
        <v>541</v>
      </c>
      <c r="AQ29" s="967"/>
      <c r="AR29" s="967"/>
      <c r="AS29" s="967"/>
      <c r="AT29" s="967"/>
      <c r="AU29" s="967" t="s">
        <v>541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65</v>
      </c>
      <c r="R30" s="1040"/>
      <c r="S30" s="1040"/>
      <c r="T30" s="1040"/>
      <c r="U30" s="1040"/>
      <c r="V30" s="1040">
        <v>64</v>
      </c>
      <c r="W30" s="1040"/>
      <c r="X30" s="1040"/>
      <c r="Y30" s="1040"/>
      <c r="Z30" s="1040"/>
      <c r="AA30" s="1040">
        <v>1</v>
      </c>
      <c r="AB30" s="1040"/>
      <c r="AC30" s="1040"/>
      <c r="AD30" s="1040"/>
      <c r="AE30" s="1041"/>
      <c r="AF30" s="1015">
        <v>1</v>
      </c>
      <c r="AG30" s="1016"/>
      <c r="AH30" s="1016"/>
      <c r="AI30" s="1016"/>
      <c r="AJ30" s="1017"/>
      <c r="AK30" s="976">
        <v>36</v>
      </c>
      <c r="AL30" s="967"/>
      <c r="AM30" s="967"/>
      <c r="AN30" s="967"/>
      <c r="AO30" s="967"/>
      <c r="AP30" s="967" t="s">
        <v>541</v>
      </c>
      <c r="AQ30" s="967"/>
      <c r="AR30" s="967"/>
      <c r="AS30" s="967"/>
      <c r="AT30" s="967"/>
      <c r="AU30" s="967" t="s">
        <v>541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688</v>
      </c>
      <c r="R31" s="1040"/>
      <c r="S31" s="1040"/>
      <c r="T31" s="1040"/>
      <c r="U31" s="1040"/>
      <c r="V31" s="1040">
        <v>683</v>
      </c>
      <c r="W31" s="1040"/>
      <c r="X31" s="1040"/>
      <c r="Y31" s="1040"/>
      <c r="Z31" s="1040"/>
      <c r="AA31" s="1040">
        <v>6</v>
      </c>
      <c r="AB31" s="1040"/>
      <c r="AC31" s="1040"/>
      <c r="AD31" s="1040"/>
      <c r="AE31" s="1041"/>
      <c r="AF31" s="1015">
        <v>6</v>
      </c>
      <c r="AG31" s="1016"/>
      <c r="AH31" s="1016"/>
      <c r="AI31" s="1016"/>
      <c r="AJ31" s="1017"/>
      <c r="AK31" s="976">
        <v>92</v>
      </c>
      <c r="AL31" s="967"/>
      <c r="AM31" s="967"/>
      <c r="AN31" s="967"/>
      <c r="AO31" s="967"/>
      <c r="AP31" s="967">
        <v>2009</v>
      </c>
      <c r="AQ31" s="967"/>
      <c r="AR31" s="967"/>
      <c r="AS31" s="967"/>
      <c r="AT31" s="967"/>
      <c r="AU31" s="967">
        <v>1157</v>
      </c>
      <c r="AV31" s="967"/>
      <c r="AW31" s="967"/>
      <c r="AX31" s="967"/>
      <c r="AY31" s="967"/>
      <c r="AZ31" s="1038" t="s">
        <v>541</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136</v>
      </c>
      <c r="R32" s="1040"/>
      <c r="S32" s="1040"/>
      <c r="T32" s="1040"/>
      <c r="U32" s="1040"/>
      <c r="V32" s="1040">
        <v>135</v>
      </c>
      <c r="W32" s="1040"/>
      <c r="X32" s="1040"/>
      <c r="Y32" s="1040"/>
      <c r="Z32" s="1040"/>
      <c r="AA32" s="1040">
        <v>1</v>
      </c>
      <c r="AB32" s="1040"/>
      <c r="AC32" s="1040"/>
      <c r="AD32" s="1040"/>
      <c r="AE32" s="1041"/>
      <c r="AF32" s="1015">
        <v>1</v>
      </c>
      <c r="AG32" s="1016"/>
      <c r="AH32" s="1016"/>
      <c r="AI32" s="1016"/>
      <c r="AJ32" s="1017"/>
      <c r="AK32" s="976">
        <v>37</v>
      </c>
      <c r="AL32" s="967"/>
      <c r="AM32" s="967"/>
      <c r="AN32" s="967"/>
      <c r="AO32" s="967"/>
      <c r="AP32" s="967">
        <v>296</v>
      </c>
      <c r="AQ32" s="967"/>
      <c r="AR32" s="967"/>
      <c r="AS32" s="967"/>
      <c r="AT32" s="967"/>
      <c r="AU32" s="967">
        <v>160</v>
      </c>
      <c r="AV32" s="967"/>
      <c r="AW32" s="967"/>
      <c r="AX32" s="967"/>
      <c r="AY32" s="967"/>
      <c r="AZ32" s="1038" t="s">
        <v>541</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16</v>
      </c>
      <c r="AG63" s="955"/>
      <c r="AH63" s="955"/>
      <c r="AI63" s="955"/>
      <c r="AJ63" s="1026"/>
      <c r="AK63" s="1027"/>
      <c r="AL63" s="959"/>
      <c r="AM63" s="959"/>
      <c r="AN63" s="959"/>
      <c r="AO63" s="959"/>
      <c r="AP63" s="955">
        <v>2305</v>
      </c>
      <c r="AQ63" s="955"/>
      <c r="AR63" s="955"/>
      <c r="AS63" s="955"/>
      <c r="AT63" s="955"/>
      <c r="AU63" s="955">
        <v>1317</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386</v>
      </c>
      <c r="R66" s="998"/>
      <c r="S66" s="998"/>
      <c r="T66" s="998"/>
      <c r="U66" s="999"/>
      <c r="V66" s="997" t="s">
        <v>387</v>
      </c>
      <c r="W66" s="998"/>
      <c r="X66" s="998"/>
      <c r="Y66" s="998"/>
      <c r="Z66" s="999"/>
      <c r="AA66" s="997" t="s">
        <v>388</v>
      </c>
      <c r="AB66" s="998"/>
      <c r="AC66" s="998"/>
      <c r="AD66" s="998"/>
      <c r="AE66" s="999"/>
      <c r="AF66" s="1003" t="s">
        <v>389</v>
      </c>
      <c r="AG66" s="1004"/>
      <c r="AH66" s="1004"/>
      <c r="AI66" s="1004"/>
      <c r="AJ66" s="1005"/>
      <c r="AK66" s="997" t="s">
        <v>390</v>
      </c>
      <c r="AL66" s="992"/>
      <c r="AM66" s="992"/>
      <c r="AN66" s="992"/>
      <c r="AO66" s="993"/>
      <c r="AP66" s="997" t="s">
        <v>391</v>
      </c>
      <c r="AQ66" s="998"/>
      <c r="AR66" s="998"/>
      <c r="AS66" s="998"/>
      <c r="AT66" s="999"/>
      <c r="AU66" s="997" t="s">
        <v>392</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17863</v>
      </c>
      <c r="R68" s="978"/>
      <c r="S68" s="978"/>
      <c r="T68" s="978"/>
      <c r="U68" s="978"/>
      <c r="V68" s="978">
        <v>17363</v>
      </c>
      <c r="W68" s="978"/>
      <c r="X68" s="978"/>
      <c r="Y68" s="978"/>
      <c r="Z68" s="978"/>
      <c r="AA68" s="978">
        <v>500</v>
      </c>
      <c r="AB68" s="978"/>
      <c r="AC68" s="978"/>
      <c r="AD68" s="978"/>
      <c r="AE68" s="978"/>
      <c r="AF68" s="978">
        <v>500</v>
      </c>
      <c r="AG68" s="978"/>
      <c r="AH68" s="978"/>
      <c r="AI68" s="978"/>
      <c r="AJ68" s="978"/>
      <c r="AK68" s="978">
        <v>3108</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797</v>
      </c>
      <c r="R69" s="967"/>
      <c r="S69" s="967"/>
      <c r="T69" s="967"/>
      <c r="U69" s="967"/>
      <c r="V69" s="967">
        <v>770</v>
      </c>
      <c r="W69" s="967"/>
      <c r="X69" s="967"/>
      <c r="Y69" s="967"/>
      <c r="Z69" s="967"/>
      <c r="AA69" s="967">
        <v>27</v>
      </c>
      <c r="AB69" s="967"/>
      <c r="AC69" s="967"/>
      <c r="AD69" s="967"/>
      <c r="AE69" s="967"/>
      <c r="AF69" s="967">
        <v>27</v>
      </c>
      <c r="AG69" s="967"/>
      <c r="AH69" s="967"/>
      <c r="AI69" s="967"/>
      <c r="AJ69" s="967"/>
      <c r="AK69" s="967" t="s">
        <v>541</v>
      </c>
      <c r="AL69" s="967"/>
      <c r="AM69" s="967"/>
      <c r="AN69" s="967"/>
      <c r="AO69" s="967"/>
      <c r="AP69" s="967">
        <v>642</v>
      </c>
      <c r="AQ69" s="967"/>
      <c r="AR69" s="967"/>
      <c r="AS69" s="967"/>
      <c r="AT69" s="967"/>
      <c r="AU69" s="967">
        <v>178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2032</v>
      </c>
      <c r="R70" s="967"/>
      <c r="S70" s="967"/>
      <c r="T70" s="967"/>
      <c r="U70" s="967"/>
      <c r="V70" s="967">
        <v>2023</v>
      </c>
      <c r="W70" s="967"/>
      <c r="X70" s="967"/>
      <c r="Y70" s="967"/>
      <c r="Z70" s="967"/>
      <c r="AA70" s="967">
        <v>9</v>
      </c>
      <c r="AB70" s="967"/>
      <c r="AC70" s="967"/>
      <c r="AD70" s="967"/>
      <c r="AE70" s="967"/>
      <c r="AF70" s="967">
        <v>9</v>
      </c>
      <c r="AG70" s="967"/>
      <c r="AH70" s="967"/>
      <c r="AI70" s="967"/>
      <c r="AJ70" s="967"/>
      <c r="AK70" s="967">
        <v>12</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458</v>
      </c>
      <c r="R71" s="967"/>
      <c r="S71" s="967"/>
      <c r="T71" s="967"/>
      <c r="U71" s="967"/>
      <c r="V71" s="967">
        <v>431</v>
      </c>
      <c r="W71" s="967"/>
      <c r="X71" s="967"/>
      <c r="Y71" s="967"/>
      <c r="Z71" s="967"/>
      <c r="AA71" s="967">
        <v>27</v>
      </c>
      <c r="AB71" s="967"/>
      <c r="AC71" s="967"/>
      <c r="AD71" s="967"/>
      <c r="AE71" s="967"/>
      <c r="AF71" s="967">
        <v>27</v>
      </c>
      <c r="AG71" s="967"/>
      <c r="AH71" s="967"/>
      <c r="AI71" s="967"/>
      <c r="AJ71" s="967"/>
      <c r="AK71" s="967">
        <v>13</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223</v>
      </c>
      <c r="R72" s="967"/>
      <c r="S72" s="967"/>
      <c r="T72" s="967"/>
      <c r="U72" s="967"/>
      <c r="V72" s="967">
        <v>215</v>
      </c>
      <c r="W72" s="967"/>
      <c r="X72" s="967"/>
      <c r="Y72" s="967"/>
      <c r="Z72" s="967"/>
      <c r="AA72" s="967">
        <v>7</v>
      </c>
      <c r="AB72" s="967"/>
      <c r="AC72" s="967"/>
      <c r="AD72" s="967"/>
      <c r="AE72" s="967"/>
      <c r="AF72" s="967">
        <v>-9</v>
      </c>
      <c r="AG72" s="967"/>
      <c r="AH72" s="967"/>
      <c r="AI72" s="967"/>
      <c r="AJ72" s="967"/>
      <c r="AK72" s="967">
        <v>23</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62</v>
      </c>
      <c r="R73" s="967"/>
      <c r="S73" s="967"/>
      <c r="T73" s="967"/>
      <c r="U73" s="967"/>
      <c r="V73" s="967">
        <v>58</v>
      </c>
      <c r="W73" s="967"/>
      <c r="X73" s="967"/>
      <c r="Y73" s="967"/>
      <c r="Z73" s="967"/>
      <c r="AA73" s="967">
        <v>4</v>
      </c>
      <c r="AB73" s="967"/>
      <c r="AC73" s="967"/>
      <c r="AD73" s="967"/>
      <c r="AE73" s="967"/>
      <c r="AF73" s="967">
        <v>4</v>
      </c>
      <c r="AG73" s="967"/>
      <c r="AH73" s="967"/>
      <c r="AI73" s="967"/>
      <c r="AJ73" s="967"/>
      <c r="AK73" s="967" t="s">
        <v>541</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1734</v>
      </c>
      <c r="R74" s="967"/>
      <c r="S74" s="967"/>
      <c r="T74" s="967"/>
      <c r="U74" s="967"/>
      <c r="V74" s="967">
        <v>1730</v>
      </c>
      <c r="W74" s="967"/>
      <c r="X74" s="967"/>
      <c r="Y74" s="967"/>
      <c r="Z74" s="967"/>
      <c r="AA74" s="967">
        <v>4</v>
      </c>
      <c r="AB74" s="967"/>
      <c r="AC74" s="967"/>
      <c r="AD74" s="967"/>
      <c r="AE74" s="967"/>
      <c r="AF74" s="967">
        <v>4</v>
      </c>
      <c r="AG74" s="967"/>
      <c r="AH74" s="967"/>
      <c r="AI74" s="967"/>
      <c r="AJ74" s="967"/>
      <c r="AK74" s="967">
        <v>20</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277636</v>
      </c>
      <c r="R75" s="975"/>
      <c r="S75" s="975"/>
      <c r="T75" s="975"/>
      <c r="U75" s="976"/>
      <c r="V75" s="977">
        <v>266517</v>
      </c>
      <c r="W75" s="975"/>
      <c r="X75" s="975"/>
      <c r="Y75" s="975"/>
      <c r="Z75" s="976"/>
      <c r="AA75" s="977">
        <v>11120</v>
      </c>
      <c r="AB75" s="975"/>
      <c r="AC75" s="975"/>
      <c r="AD75" s="975"/>
      <c r="AE75" s="976"/>
      <c r="AF75" s="977">
        <v>11120</v>
      </c>
      <c r="AG75" s="975"/>
      <c r="AH75" s="975"/>
      <c r="AI75" s="975"/>
      <c r="AJ75" s="976"/>
      <c r="AK75" s="977">
        <v>1943</v>
      </c>
      <c r="AL75" s="975"/>
      <c r="AM75" s="975"/>
      <c r="AN75" s="975"/>
      <c r="AO75" s="976"/>
      <c r="AP75" s="977" t="s">
        <v>541</v>
      </c>
      <c r="AQ75" s="975"/>
      <c r="AR75" s="975"/>
      <c r="AS75" s="975"/>
      <c r="AT75" s="976"/>
      <c r="AU75" s="977" t="s">
        <v>541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11682</v>
      </c>
      <c r="AG88" s="955"/>
      <c r="AH88" s="955"/>
      <c r="AI88" s="955"/>
      <c r="AJ88" s="955"/>
      <c r="AK88" s="959"/>
      <c r="AL88" s="959"/>
      <c r="AM88" s="959"/>
      <c r="AN88" s="959"/>
      <c r="AO88" s="959"/>
      <c r="AP88" s="955">
        <v>642</v>
      </c>
      <c r="AQ88" s="955"/>
      <c r="AR88" s="955"/>
      <c r="AS88" s="955"/>
      <c r="AT88" s="955"/>
      <c r="AU88" s="955">
        <v>178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283</v>
      </c>
      <c r="AG109" s="888"/>
      <c r="AH109" s="888"/>
      <c r="AI109" s="888"/>
      <c r="AJ109" s="889"/>
      <c r="AK109" s="890" t="s">
        <v>282</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283</v>
      </c>
      <c r="BW109" s="888"/>
      <c r="BX109" s="888"/>
      <c r="BY109" s="888"/>
      <c r="BZ109" s="889"/>
      <c r="CA109" s="890" t="s">
        <v>282</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283</v>
      </c>
      <c r="DM109" s="888"/>
      <c r="DN109" s="888"/>
      <c r="DO109" s="888"/>
      <c r="DP109" s="889"/>
      <c r="DQ109" s="890" t="s">
        <v>282</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726045</v>
      </c>
      <c r="AB110" s="873"/>
      <c r="AC110" s="873"/>
      <c r="AD110" s="873"/>
      <c r="AE110" s="874"/>
      <c r="AF110" s="875">
        <v>714438</v>
      </c>
      <c r="AG110" s="873"/>
      <c r="AH110" s="873"/>
      <c r="AI110" s="873"/>
      <c r="AJ110" s="874"/>
      <c r="AK110" s="875">
        <v>707042</v>
      </c>
      <c r="AL110" s="873"/>
      <c r="AM110" s="873"/>
      <c r="AN110" s="873"/>
      <c r="AO110" s="874"/>
      <c r="AP110" s="876">
        <v>26.8</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6721619</v>
      </c>
      <c r="BR110" s="800"/>
      <c r="BS110" s="800"/>
      <c r="BT110" s="800"/>
      <c r="BU110" s="800"/>
      <c r="BV110" s="800">
        <v>6884784</v>
      </c>
      <c r="BW110" s="800"/>
      <c r="BX110" s="800"/>
      <c r="BY110" s="800"/>
      <c r="BZ110" s="800"/>
      <c r="CA110" s="800">
        <v>6959457</v>
      </c>
      <c r="CB110" s="800"/>
      <c r="CC110" s="800"/>
      <c r="CD110" s="800"/>
      <c r="CE110" s="800"/>
      <c r="CF110" s="861">
        <v>263.7</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410</v>
      </c>
      <c r="BR111" s="771"/>
      <c r="BS111" s="771"/>
      <c r="BT111" s="771"/>
      <c r="BU111" s="771"/>
      <c r="BV111" s="771" t="s">
        <v>410</v>
      </c>
      <c r="BW111" s="771"/>
      <c r="BX111" s="771"/>
      <c r="BY111" s="771"/>
      <c r="BZ111" s="771"/>
      <c r="CA111" s="771" t="s">
        <v>410</v>
      </c>
      <c r="CB111" s="771"/>
      <c r="CC111" s="771"/>
      <c r="CD111" s="771"/>
      <c r="CE111" s="771"/>
      <c r="CF111" s="848" t="s">
        <v>410</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415</v>
      </c>
      <c r="AB112" s="784"/>
      <c r="AC112" s="784"/>
      <c r="AD112" s="784"/>
      <c r="AE112" s="785"/>
      <c r="AF112" s="786" t="s">
        <v>415</v>
      </c>
      <c r="AG112" s="784"/>
      <c r="AH112" s="784"/>
      <c r="AI112" s="784"/>
      <c r="AJ112" s="785"/>
      <c r="AK112" s="786" t="s">
        <v>415</v>
      </c>
      <c r="AL112" s="784"/>
      <c r="AM112" s="784"/>
      <c r="AN112" s="784"/>
      <c r="AO112" s="785"/>
      <c r="AP112" s="754" t="s">
        <v>415</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739343</v>
      </c>
      <c r="BR112" s="771"/>
      <c r="BS112" s="771"/>
      <c r="BT112" s="771"/>
      <c r="BU112" s="771"/>
      <c r="BV112" s="771">
        <v>995925</v>
      </c>
      <c r="BW112" s="771"/>
      <c r="BX112" s="771"/>
      <c r="BY112" s="771"/>
      <c r="BZ112" s="771"/>
      <c r="CA112" s="771">
        <v>1317055</v>
      </c>
      <c r="CB112" s="771"/>
      <c r="CC112" s="771"/>
      <c r="CD112" s="771"/>
      <c r="CE112" s="771"/>
      <c r="CF112" s="848">
        <v>49.9</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415</v>
      </c>
      <c r="DH112" s="771"/>
      <c r="DI112" s="771"/>
      <c r="DJ112" s="771"/>
      <c r="DK112" s="771"/>
      <c r="DL112" s="771" t="s">
        <v>415</v>
      </c>
      <c r="DM112" s="771"/>
      <c r="DN112" s="771"/>
      <c r="DO112" s="771"/>
      <c r="DP112" s="771"/>
      <c r="DQ112" s="771" t="s">
        <v>415</v>
      </c>
      <c r="DR112" s="771"/>
      <c r="DS112" s="771"/>
      <c r="DT112" s="771"/>
      <c r="DU112" s="771"/>
      <c r="DV112" s="823" t="s">
        <v>415</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95561</v>
      </c>
      <c r="AB113" s="909"/>
      <c r="AC113" s="909"/>
      <c r="AD113" s="909"/>
      <c r="AE113" s="910"/>
      <c r="AF113" s="911">
        <v>102826</v>
      </c>
      <c r="AG113" s="909"/>
      <c r="AH113" s="909"/>
      <c r="AI113" s="909"/>
      <c r="AJ113" s="910"/>
      <c r="AK113" s="911">
        <v>92656</v>
      </c>
      <c r="AL113" s="909"/>
      <c r="AM113" s="909"/>
      <c r="AN113" s="909"/>
      <c r="AO113" s="910"/>
      <c r="AP113" s="912">
        <v>3.5</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189353</v>
      </c>
      <c r="BR113" s="771"/>
      <c r="BS113" s="771"/>
      <c r="BT113" s="771"/>
      <c r="BU113" s="771"/>
      <c r="BV113" s="771">
        <v>207762</v>
      </c>
      <c r="BW113" s="771"/>
      <c r="BX113" s="771"/>
      <c r="BY113" s="771"/>
      <c r="BZ113" s="771"/>
      <c r="CA113" s="771">
        <v>178392</v>
      </c>
      <c r="CB113" s="771"/>
      <c r="CC113" s="771"/>
      <c r="CD113" s="771"/>
      <c r="CE113" s="771"/>
      <c r="CF113" s="848">
        <v>6.8</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415</v>
      </c>
      <c r="DH113" s="784"/>
      <c r="DI113" s="784"/>
      <c r="DJ113" s="784"/>
      <c r="DK113" s="785"/>
      <c r="DL113" s="786" t="s">
        <v>415</v>
      </c>
      <c r="DM113" s="784"/>
      <c r="DN113" s="784"/>
      <c r="DO113" s="784"/>
      <c r="DP113" s="785"/>
      <c r="DQ113" s="786" t="s">
        <v>415</v>
      </c>
      <c r="DR113" s="784"/>
      <c r="DS113" s="784"/>
      <c r="DT113" s="784"/>
      <c r="DU113" s="785"/>
      <c r="DV113" s="754" t="s">
        <v>415</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40317</v>
      </c>
      <c r="AB114" s="784"/>
      <c r="AC114" s="784"/>
      <c r="AD114" s="784"/>
      <c r="AE114" s="785"/>
      <c r="AF114" s="786">
        <v>39182</v>
      </c>
      <c r="AG114" s="784"/>
      <c r="AH114" s="784"/>
      <c r="AI114" s="784"/>
      <c r="AJ114" s="785"/>
      <c r="AK114" s="786">
        <v>35988</v>
      </c>
      <c r="AL114" s="784"/>
      <c r="AM114" s="784"/>
      <c r="AN114" s="784"/>
      <c r="AO114" s="785"/>
      <c r="AP114" s="754">
        <v>1.4</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969170</v>
      </c>
      <c r="BR114" s="771"/>
      <c r="BS114" s="771"/>
      <c r="BT114" s="771"/>
      <c r="BU114" s="771"/>
      <c r="BV114" s="771">
        <v>1027076</v>
      </c>
      <c r="BW114" s="771"/>
      <c r="BX114" s="771"/>
      <c r="BY114" s="771"/>
      <c r="BZ114" s="771"/>
      <c r="CA114" s="771">
        <v>886951</v>
      </c>
      <c r="CB114" s="771"/>
      <c r="CC114" s="771"/>
      <c r="CD114" s="771"/>
      <c r="CE114" s="771"/>
      <c r="CF114" s="848">
        <v>33.6</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415</v>
      </c>
      <c r="DH114" s="784"/>
      <c r="DI114" s="784"/>
      <c r="DJ114" s="784"/>
      <c r="DK114" s="785"/>
      <c r="DL114" s="786" t="s">
        <v>415</v>
      </c>
      <c r="DM114" s="784"/>
      <c r="DN114" s="784"/>
      <c r="DO114" s="784"/>
      <c r="DP114" s="785"/>
      <c r="DQ114" s="786" t="s">
        <v>415</v>
      </c>
      <c r="DR114" s="784"/>
      <c r="DS114" s="784"/>
      <c r="DT114" s="784"/>
      <c r="DU114" s="785"/>
      <c r="DV114" s="754" t="s">
        <v>415</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415</v>
      </c>
      <c r="AB115" s="909"/>
      <c r="AC115" s="909"/>
      <c r="AD115" s="909"/>
      <c r="AE115" s="910"/>
      <c r="AF115" s="911" t="s">
        <v>415</v>
      </c>
      <c r="AG115" s="909"/>
      <c r="AH115" s="909"/>
      <c r="AI115" s="909"/>
      <c r="AJ115" s="910"/>
      <c r="AK115" s="911" t="s">
        <v>415</v>
      </c>
      <c r="AL115" s="909"/>
      <c r="AM115" s="909"/>
      <c r="AN115" s="909"/>
      <c r="AO115" s="910"/>
      <c r="AP115" s="912" t="s">
        <v>415</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415</v>
      </c>
      <c r="BR115" s="771"/>
      <c r="BS115" s="771"/>
      <c r="BT115" s="771"/>
      <c r="BU115" s="771"/>
      <c r="BV115" s="771" t="s">
        <v>415</v>
      </c>
      <c r="BW115" s="771"/>
      <c r="BX115" s="771"/>
      <c r="BY115" s="771"/>
      <c r="BZ115" s="771"/>
      <c r="CA115" s="771" t="s">
        <v>415</v>
      </c>
      <c r="CB115" s="771"/>
      <c r="CC115" s="771"/>
      <c r="CD115" s="771"/>
      <c r="CE115" s="771"/>
      <c r="CF115" s="848" t="s">
        <v>415</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415</v>
      </c>
      <c r="DH115" s="784"/>
      <c r="DI115" s="784"/>
      <c r="DJ115" s="784"/>
      <c r="DK115" s="785"/>
      <c r="DL115" s="786" t="s">
        <v>415</v>
      </c>
      <c r="DM115" s="784"/>
      <c r="DN115" s="784"/>
      <c r="DO115" s="784"/>
      <c r="DP115" s="785"/>
      <c r="DQ115" s="786" t="s">
        <v>415</v>
      </c>
      <c r="DR115" s="784"/>
      <c r="DS115" s="784"/>
      <c r="DT115" s="784"/>
      <c r="DU115" s="785"/>
      <c r="DV115" s="754" t="s">
        <v>415</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99</v>
      </c>
      <c r="AB116" s="784"/>
      <c r="AC116" s="784"/>
      <c r="AD116" s="784"/>
      <c r="AE116" s="785"/>
      <c r="AF116" s="786">
        <v>189</v>
      </c>
      <c r="AG116" s="784"/>
      <c r="AH116" s="784"/>
      <c r="AI116" s="784"/>
      <c r="AJ116" s="785"/>
      <c r="AK116" s="786">
        <v>164</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415</v>
      </c>
      <c r="BR116" s="771"/>
      <c r="BS116" s="771"/>
      <c r="BT116" s="771"/>
      <c r="BU116" s="771"/>
      <c r="BV116" s="771" t="s">
        <v>415</v>
      </c>
      <c r="BW116" s="771"/>
      <c r="BX116" s="771"/>
      <c r="BY116" s="771"/>
      <c r="BZ116" s="771"/>
      <c r="CA116" s="771" t="s">
        <v>415</v>
      </c>
      <c r="CB116" s="771"/>
      <c r="CC116" s="771"/>
      <c r="CD116" s="771"/>
      <c r="CE116" s="771"/>
      <c r="CF116" s="848" t="s">
        <v>415</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415</v>
      </c>
      <c r="DH116" s="784"/>
      <c r="DI116" s="784"/>
      <c r="DJ116" s="784"/>
      <c r="DK116" s="785"/>
      <c r="DL116" s="786" t="s">
        <v>415</v>
      </c>
      <c r="DM116" s="784"/>
      <c r="DN116" s="784"/>
      <c r="DO116" s="784"/>
      <c r="DP116" s="785"/>
      <c r="DQ116" s="786" t="s">
        <v>415</v>
      </c>
      <c r="DR116" s="784"/>
      <c r="DS116" s="784"/>
      <c r="DT116" s="784"/>
      <c r="DU116" s="785"/>
      <c r="DV116" s="754" t="s">
        <v>415</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862022</v>
      </c>
      <c r="AB117" s="895"/>
      <c r="AC117" s="895"/>
      <c r="AD117" s="895"/>
      <c r="AE117" s="896"/>
      <c r="AF117" s="898">
        <v>856635</v>
      </c>
      <c r="AG117" s="895"/>
      <c r="AH117" s="895"/>
      <c r="AI117" s="895"/>
      <c r="AJ117" s="896"/>
      <c r="AK117" s="898">
        <v>835850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v>380</v>
      </c>
      <c r="BW117" s="858"/>
      <c r="BX117" s="858"/>
      <c r="BY117" s="858"/>
      <c r="BZ117" s="858"/>
      <c r="CA117" s="858" t="s">
        <v>108</v>
      </c>
      <c r="CB117" s="858"/>
      <c r="CC117" s="858"/>
      <c r="CD117" s="858"/>
      <c r="CE117" s="858"/>
      <c r="CF117" s="848" t="s">
        <v>108</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283</v>
      </c>
      <c r="AG118" s="888"/>
      <c r="AH118" s="888"/>
      <c r="AI118" s="888"/>
      <c r="AJ118" s="889"/>
      <c r="AK118" s="890" t="s">
        <v>282</v>
      </c>
      <c r="AL118" s="888"/>
      <c r="AM118" s="888"/>
      <c r="AN118" s="888"/>
      <c r="AO118" s="889"/>
      <c r="AP118" s="891" t="s">
        <v>403</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433</v>
      </c>
      <c r="BP118" s="838"/>
      <c r="BQ118" s="857">
        <v>8619485</v>
      </c>
      <c r="BR118" s="858"/>
      <c r="BS118" s="858"/>
      <c r="BT118" s="858"/>
      <c r="BU118" s="858"/>
      <c r="BV118" s="858">
        <v>9115927</v>
      </c>
      <c r="BW118" s="858"/>
      <c r="BX118" s="858"/>
      <c r="BY118" s="858"/>
      <c r="BZ118" s="858"/>
      <c r="CA118" s="858">
        <v>9341855</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2362360</v>
      </c>
      <c r="BR119" s="800"/>
      <c r="BS119" s="800"/>
      <c r="BT119" s="800"/>
      <c r="BU119" s="800"/>
      <c r="BV119" s="800">
        <v>2739002</v>
      </c>
      <c r="BW119" s="800"/>
      <c r="BX119" s="800"/>
      <c r="BY119" s="800"/>
      <c r="BZ119" s="800"/>
      <c r="CA119" s="800">
        <v>3146133</v>
      </c>
      <c r="CB119" s="800"/>
      <c r="CC119" s="800"/>
      <c r="CD119" s="800"/>
      <c r="CE119" s="800"/>
      <c r="CF119" s="861">
        <v>119.2</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731234</v>
      </c>
      <c r="BR120" s="771"/>
      <c r="BS120" s="771"/>
      <c r="BT120" s="771"/>
      <c r="BU120" s="771"/>
      <c r="BV120" s="771">
        <v>882617</v>
      </c>
      <c r="BW120" s="771"/>
      <c r="BX120" s="771"/>
      <c r="BY120" s="771"/>
      <c r="BZ120" s="771"/>
      <c r="CA120" s="771">
        <v>901026</v>
      </c>
      <c r="CB120" s="771"/>
      <c r="CC120" s="771"/>
      <c r="CD120" s="771"/>
      <c r="CE120" s="771"/>
      <c r="CF120" s="848">
        <v>34.1</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539141</v>
      </c>
      <c r="DH120" s="800"/>
      <c r="DI120" s="800"/>
      <c r="DJ120" s="800"/>
      <c r="DK120" s="800"/>
      <c r="DL120" s="800">
        <v>816932</v>
      </c>
      <c r="DM120" s="800"/>
      <c r="DN120" s="800"/>
      <c r="DO120" s="800"/>
      <c r="DP120" s="800"/>
      <c r="DQ120" s="800">
        <v>1157294</v>
      </c>
      <c r="DR120" s="800"/>
      <c r="DS120" s="800"/>
      <c r="DT120" s="800"/>
      <c r="DU120" s="800"/>
      <c r="DV120" s="801">
        <v>43.9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5191136</v>
      </c>
      <c r="BR121" s="858"/>
      <c r="BS121" s="858"/>
      <c r="BT121" s="858"/>
      <c r="BU121" s="858"/>
      <c r="BV121" s="858">
        <v>5149227</v>
      </c>
      <c r="BW121" s="858"/>
      <c r="BX121" s="858"/>
      <c r="BY121" s="858"/>
      <c r="BZ121" s="858"/>
      <c r="CA121" s="858">
        <v>5411834</v>
      </c>
      <c r="CB121" s="858"/>
      <c r="CC121" s="858"/>
      <c r="CD121" s="858"/>
      <c r="CE121" s="858"/>
      <c r="CF121" s="859">
        <v>205.1</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200202</v>
      </c>
      <c r="DH121" s="771"/>
      <c r="DI121" s="771"/>
      <c r="DJ121" s="771"/>
      <c r="DK121" s="771"/>
      <c r="DL121" s="771">
        <v>178993</v>
      </c>
      <c r="DM121" s="771"/>
      <c r="DN121" s="771"/>
      <c r="DO121" s="771"/>
      <c r="DP121" s="771"/>
      <c r="DQ121" s="771">
        <v>159761</v>
      </c>
      <c r="DR121" s="771"/>
      <c r="DS121" s="771"/>
      <c r="DT121" s="771"/>
      <c r="DU121" s="771"/>
      <c r="DV121" s="823">
        <v>6.1</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444</v>
      </c>
      <c r="BP122" s="838"/>
      <c r="BQ122" s="839">
        <v>8284730</v>
      </c>
      <c r="BR122" s="840"/>
      <c r="BS122" s="840"/>
      <c r="BT122" s="840"/>
      <c r="BU122" s="840"/>
      <c r="BV122" s="840">
        <v>8770846</v>
      </c>
      <c r="BW122" s="840"/>
      <c r="BX122" s="840"/>
      <c r="BY122" s="840"/>
      <c r="BZ122" s="840"/>
      <c r="CA122" s="840">
        <v>9458993</v>
      </c>
      <c r="CB122" s="840"/>
      <c r="CC122" s="840"/>
      <c r="CD122" s="840"/>
      <c r="CE122" s="840"/>
      <c r="CF122" s="743"/>
      <c r="CG122" s="744"/>
      <c r="CH122" s="744"/>
      <c r="CI122" s="744"/>
      <c r="CJ122" s="841"/>
      <c r="CK122" s="851"/>
      <c r="CL122" s="812"/>
      <c r="CM122" s="812"/>
      <c r="CN122" s="812"/>
      <c r="CO122" s="813"/>
      <c r="CP122" s="828" t="s">
        <v>445</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v>
      </c>
      <c r="BR123" s="832"/>
      <c r="BS123" s="832"/>
      <c r="BT123" s="832"/>
      <c r="BU123" s="832"/>
      <c r="BV123" s="832">
        <v>13.6</v>
      </c>
      <c r="BW123" s="832"/>
      <c r="BX123" s="832"/>
      <c r="BY123" s="832"/>
      <c r="BZ123" s="832"/>
      <c r="CA123" s="832" t="s">
        <v>108</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t="s">
        <v>448</v>
      </c>
      <c r="DH123" s="784"/>
      <c r="DI123" s="784"/>
      <c r="DJ123" s="784"/>
      <c r="DK123" s="785"/>
      <c r="DL123" s="786" t="s">
        <v>448</v>
      </c>
      <c r="DM123" s="784"/>
      <c r="DN123" s="784"/>
      <c r="DO123" s="784"/>
      <c r="DP123" s="785"/>
      <c r="DQ123" s="786" t="s">
        <v>448</v>
      </c>
      <c r="DR123" s="784"/>
      <c r="DS123" s="784"/>
      <c r="DT123" s="784"/>
      <c r="DU123" s="785"/>
      <c r="DV123" s="754" t="s">
        <v>448</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448</v>
      </c>
      <c r="AB124" s="784"/>
      <c r="AC124" s="784"/>
      <c r="AD124" s="784"/>
      <c r="AE124" s="785"/>
      <c r="AF124" s="786" t="s">
        <v>448</v>
      </c>
      <c r="AG124" s="784"/>
      <c r="AH124" s="784"/>
      <c r="AI124" s="784"/>
      <c r="AJ124" s="785"/>
      <c r="AK124" s="786" t="s">
        <v>448</v>
      </c>
      <c r="AL124" s="784"/>
      <c r="AM124" s="784"/>
      <c r="AN124" s="784"/>
      <c r="AO124" s="785"/>
      <c r="AP124" s="754" t="s">
        <v>448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448</v>
      </c>
      <c r="DH124" s="717"/>
      <c r="DI124" s="717"/>
      <c r="DJ124" s="717"/>
      <c r="DK124" s="718"/>
      <c r="DL124" s="719" t="s">
        <v>448</v>
      </c>
      <c r="DM124" s="717"/>
      <c r="DN124" s="717"/>
      <c r="DO124" s="717"/>
      <c r="DP124" s="718"/>
      <c r="DQ124" s="719" t="s">
        <v>448</v>
      </c>
      <c r="DR124" s="717"/>
      <c r="DS124" s="717"/>
      <c r="DT124" s="717"/>
      <c r="DU124" s="718"/>
      <c r="DV124" s="807" t="s">
        <v>448</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448</v>
      </c>
      <c r="AB125" s="784"/>
      <c r="AC125" s="784"/>
      <c r="AD125" s="784"/>
      <c r="AE125" s="785"/>
      <c r="AF125" s="786" t="s">
        <v>448</v>
      </c>
      <c r="AG125" s="784"/>
      <c r="AH125" s="784"/>
      <c r="AI125" s="784"/>
      <c r="AJ125" s="785"/>
      <c r="AK125" s="786" t="s">
        <v>448</v>
      </c>
      <c r="AL125" s="784"/>
      <c r="AM125" s="784"/>
      <c r="AN125" s="784"/>
      <c r="AO125" s="785"/>
      <c r="AP125" s="754" t="s">
        <v>448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448</v>
      </c>
      <c r="DH125" s="800"/>
      <c r="DI125" s="800"/>
      <c r="DJ125" s="800"/>
      <c r="DK125" s="800"/>
      <c r="DL125" s="800" t="s">
        <v>448</v>
      </c>
      <c r="DM125" s="800"/>
      <c r="DN125" s="800"/>
      <c r="DO125" s="800"/>
      <c r="DP125" s="800"/>
      <c r="DQ125" s="800" t="s">
        <v>448</v>
      </c>
      <c r="DR125" s="800"/>
      <c r="DS125" s="800"/>
      <c r="DT125" s="800"/>
      <c r="DU125" s="800"/>
      <c r="DV125" s="801" t="s">
        <v>448</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448</v>
      </c>
      <c r="AB126" s="784"/>
      <c r="AC126" s="784"/>
      <c r="AD126" s="784"/>
      <c r="AE126" s="785"/>
      <c r="AF126" s="786" t="s">
        <v>448</v>
      </c>
      <c r="AG126" s="784"/>
      <c r="AH126" s="784"/>
      <c r="AI126" s="784"/>
      <c r="AJ126" s="785"/>
      <c r="AK126" s="786" t="s">
        <v>448</v>
      </c>
      <c r="AL126" s="784"/>
      <c r="AM126" s="784"/>
      <c r="AN126" s="784"/>
      <c r="AO126" s="785"/>
      <c r="AP126" s="754" t="s">
        <v>448</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448</v>
      </c>
      <c r="DH126" s="771"/>
      <c r="DI126" s="771"/>
      <c r="DJ126" s="771"/>
      <c r="DK126" s="771"/>
      <c r="DL126" s="771" t="s">
        <v>448</v>
      </c>
      <c r="DM126" s="771"/>
      <c r="DN126" s="771"/>
      <c r="DO126" s="771"/>
      <c r="DP126" s="771"/>
      <c r="DQ126" s="771" t="s">
        <v>448</v>
      </c>
      <c r="DR126" s="771"/>
      <c r="DS126" s="771"/>
      <c r="DT126" s="771"/>
      <c r="DU126" s="771"/>
      <c r="DV126" s="823" t="s">
        <v>448</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448</v>
      </c>
      <c r="AB127" s="784"/>
      <c r="AC127" s="784"/>
      <c r="AD127" s="784"/>
      <c r="AE127" s="785"/>
      <c r="AF127" s="786" t="s">
        <v>448</v>
      </c>
      <c r="AG127" s="784"/>
      <c r="AH127" s="784"/>
      <c r="AI127" s="784"/>
      <c r="AJ127" s="785"/>
      <c r="AK127" s="786" t="s">
        <v>448</v>
      </c>
      <c r="AL127" s="784"/>
      <c r="AM127" s="784"/>
      <c r="AN127" s="784"/>
      <c r="AO127" s="785"/>
      <c r="AP127" s="754" t="s">
        <v>448</v>
      </c>
      <c r="AQ127" s="755"/>
      <c r="AR127" s="755"/>
      <c r="AS127" s="755"/>
      <c r="AT127" s="756"/>
      <c r="AU127" s="233"/>
      <c r="AV127" s="233"/>
      <c r="AW127" s="233"/>
      <c r="AX127" s="757" t="s">
        <v>458</v>
      </c>
      <c r="AY127" s="758"/>
      <c r="AZ127" s="758"/>
      <c r="BA127" s="758"/>
      <c r="BB127" s="758"/>
      <c r="BC127" s="758"/>
      <c r="BD127" s="758"/>
      <c r="BE127" s="759"/>
      <c r="BF127" s="760" t="s">
        <v>448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460</v>
      </c>
      <c r="DH127" s="820"/>
      <c r="DI127" s="820"/>
      <c r="DJ127" s="820"/>
      <c r="DK127" s="820"/>
      <c r="DL127" s="820" t="s">
        <v>461</v>
      </c>
      <c r="DM127" s="820"/>
      <c r="DN127" s="820"/>
      <c r="DO127" s="820"/>
      <c r="DP127" s="820"/>
      <c r="DQ127" s="820" t="s">
        <v>461</v>
      </c>
      <c r="DR127" s="820"/>
      <c r="DS127" s="820"/>
      <c r="DT127" s="820"/>
      <c r="DU127" s="820"/>
      <c r="DV127" s="821" t="s">
        <v>461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54840</v>
      </c>
      <c r="AB128" s="724"/>
      <c r="AC128" s="724"/>
      <c r="AD128" s="724"/>
      <c r="AE128" s="725"/>
      <c r="AF128" s="726">
        <v>54716</v>
      </c>
      <c r="AG128" s="724"/>
      <c r="AH128" s="724"/>
      <c r="AI128" s="724"/>
      <c r="AJ128" s="725"/>
      <c r="AK128" s="726">
        <v>45962</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448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3103806</v>
      </c>
      <c r="AB129" s="784"/>
      <c r="AC129" s="784"/>
      <c r="AD129" s="784"/>
      <c r="AE129" s="785"/>
      <c r="AF129" s="786">
        <v>3070689</v>
      </c>
      <c r="AG129" s="784"/>
      <c r="AH129" s="784"/>
      <c r="AI129" s="784"/>
      <c r="AJ129" s="785"/>
      <c r="AK129" s="786">
        <v>3165606</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531302</v>
      </c>
      <c r="AB130" s="784"/>
      <c r="AC130" s="784"/>
      <c r="AD130" s="784"/>
      <c r="AE130" s="785"/>
      <c r="AF130" s="786">
        <v>541550</v>
      </c>
      <c r="AG130" s="784"/>
      <c r="AH130" s="784"/>
      <c r="AI130" s="784"/>
      <c r="AJ130" s="785"/>
      <c r="AK130" s="786">
        <v>526505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470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2572504</v>
      </c>
      <c r="AB131" s="717"/>
      <c r="AC131" s="717"/>
      <c r="AD131" s="717"/>
      <c r="AE131" s="718"/>
      <c r="AF131" s="719">
        <v>2529139</v>
      </c>
      <c r="AG131" s="717"/>
      <c r="AH131" s="717"/>
      <c r="AI131" s="717"/>
      <c r="AJ131" s="718"/>
      <c r="AK131" s="719">
        <v>2639101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10.72418158</v>
      </c>
      <c r="AB132" s="740"/>
      <c r="AC132" s="740"/>
      <c r="AD132" s="740"/>
      <c r="AE132" s="741"/>
      <c r="AF132" s="742">
        <v>10.294768299999999</v>
      </c>
      <c r="AG132" s="740"/>
      <c r="AH132" s="740"/>
      <c r="AI132" s="740"/>
      <c r="AJ132" s="741"/>
      <c r="AK132" s="742">
        <v>9.9800272900000007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12</v>
      </c>
      <c r="AB133" s="749"/>
      <c r="AC133" s="749"/>
      <c r="AD133" s="749"/>
      <c r="AE133" s="750"/>
      <c r="AF133" s="748">
        <v>11.2</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58" zoomScaleNormal="85" zoomScaleSheetLayoutView="55" workbookViewId="0">
      <selection activeCell="M75" sqref="M7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802206</v>
      </c>
      <c r="L9" s="264">
        <v>131855</v>
      </c>
      <c r="M9" s="265">
        <v>114146</v>
      </c>
      <c r="N9" s="266">
        <v>15.5</v>
      </c>
    </row>
    <row r="10" spans="1:16">
      <c r="A10" s="248"/>
      <c r="B10" s="244"/>
      <c r="C10" s="244"/>
      <c r="D10" s="244"/>
      <c r="E10" s="244"/>
      <c r="F10" s="244"/>
      <c r="G10" s="1133" t="s">
        <v>483</v>
      </c>
      <c r="H10" s="1134"/>
      <c r="I10" s="1134"/>
      <c r="J10" s="1135"/>
      <c r="K10" s="267">
        <v>98834</v>
      </c>
      <c r="L10" s="268">
        <v>16245</v>
      </c>
      <c r="M10" s="269">
        <v>10658</v>
      </c>
      <c r="N10" s="270">
        <v>52.4</v>
      </c>
    </row>
    <row r="11" spans="1:16" ht="13.5" customHeight="1">
      <c r="A11" s="248"/>
      <c r="B11" s="244"/>
      <c r="C11" s="244"/>
      <c r="D11" s="244"/>
      <c r="E11" s="244"/>
      <c r="F11" s="244"/>
      <c r="G11" s="1133" t="s">
        <v>484</v>
      </c>
      <c r="H11" s="1134"/>
      <c r="I11" s="1134"/>
      <c r="J11" s="1135"/>
      <c r="K11" s="267">
        <v>127991</v>
      </c>
      <c r="L11" s="268">
        <v>21037</v>
      </c>
      <c r="M11" s="269">
        <v>17529</v>
      </c>
      <c r="N11" s="270">
        <v>20</v>
      </c>
    </row>
    <row r="12" spans="1:16" ht="13.5" customHeight="1">
      <c r="A12" s="248"/>
      <c r="B12" s="244"/>
      <c r="C12" s="244"/>
      <c r="D12" s="244"/>
      <c r="E12" s="244"/>
      <c r="F12" s="244"/>
      <c r="G12" s="1133" t="s">
        <v>485</v>
      </c>
      <c r="H12" s="1134"/>
      <c r="I12" s="1134"/>
      <c r="J12" s="1135"/>
      <c r="K12" s="267" t="s">
        <v>486</v>
      </c>
      <c r="L12" s="268" t="s">
        <v>486</v>
      </c>
      <c r="M12" s="269">
        <v>1257</v>
      </c>
      <c r="N12" s="270" t="s">
        <v>486</v>
      </c>
    </row>
    <row r="13" spans="1:16" ht="13.5" customHeight="1">
      <c r="A13" s="248"/>
      <c r="B13" s="244"/>
      <c r="C13" s="244"/>
      <c r="D13" s="244"/>
      <c r="E13" s="244"/>
      <c r="F13" s="244"/>
      <c r="G13" s="1133" t="s">
        <v>487</v>
      </c>
      <c r="H13" s="1134"/>
      <c r="I13" s="1134"/>
      <c r="J13" s="1135"/>
      <c r="K13" s="267" t="s">
        <v>486</v>
      </c>
      <c r="L13" s="268" t="s">
        <v>486</v>
      </c>
      <c r="M13" s="269" t="s">
        <v>486</v>
      </c>
      <c r="N13" s="270" t="s">
        <v>486</v>
      </c>
    </row>
    <row r="14" spans="1:16" ht="13.5" customHeight="1">
      <c r="A14" s="248"/>
      <c r="B14" s="244"/>
      <c r="C14" s="244"/>
      <c r="D14" s="244"/>
      <c r="E14" s="244"/>
      <c r="F14" s="244"/>
      <c r="G14" s="1133" t="s">
        <v>488</v>
      </c>
      <c r="H14" s="1134"/>
      <c r="I14" s="1134"/>
      <c r="J14" s="1135"/>
      <c r="K14" s="267">
        <v>62650</v>
      </c>
      <c r="L14" s="268">
        <v>10298</v>
      </c>
      <c r="M14" s="269">
        <v>5389</v>
      </c>
      <c r="N14" s="270">
        <v>91.1</v>
      </c>
    </row>
    <row r="15" spans="1:16" ht="13.5" customHeight="1">
      <c r="A15" s="248"/>
      <c r="B15" s="244"/>
      <c r="C15" s="244"/>
      <c r="D15" s="244"/>
      <c r="E15" s="244"/>
      <c r="F15" s="244"/>
      <c r="G15" s="1133" t="s">
        <v>489</v>
      </c>
      <c r="H15" s="1134"/>
      <c r="I15" s="1134"/>
      <c r="J15" s="1135"/>
      <c r="K15" s="267" t="s">
        <v>486</v>
      </c>
      <c r="L15" s="268" t="s">
        <v>486</v>
      </c>
      <c r="M15" s="269">
        <v>2513</v>
      </c>
      <c r="N15" s="270" t="s">
        <v>486</v>
      </c>
    </row>
    <row r="16" spans="1:16">
      <c r="A16" s="248"/>
      <c r="B16" s="244"/>
      <c r="C16" s="244"/>
      <c r="D16" s="244"/>
      <c r="E16" s="244"/>
      <c r="F16" s="244"/>
      <c r="G16" s="1136" t="s">
        <v>490</v>
      </c>
      <c r="H16" s="1137"/>
      <c r="I16" s="1137"/>
      <c r="J16" s="1138"/>
      <c r="K16" s="268">
        <v>-85668</v>
      </c>
      <c r="L16" s="268">
        <v>-14081</v>
      </c>
      <c r="M16" s="269">
        <v>-11876</v>
      </c>
      <c r="N16" s="270">
        <v>18.600000000000001</v>
      </c>
    </row>
    <row r="17" spans="1:16">
      <c r="A17" s="248"/>
      <c r="B17" s="244"/>
      <c r="C17" s="244"/>
      <c r="D17" s="244"/>
      <c r="E17" s="244"/>
      <c r="F17" s="244"/>
      <c r="G17" s="1136" t="s">
        <v>166</v>
      </c>
      <c r="H17" s="1137"/>
      <c r="I17" s="1137"/>
      <c r="J17" s="1138"/>
      <c r="K17" s="268">
        <v>1006013</v>
      </c>
      <c r="L17" s="268">
        <v>165354</v>
      </c>
      <c r="M17" s="269">
        <v>139615</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14.63</v>
      </c>
      <c r="L21" s="281">
        <v>13.07</v>
      </c>
      <c r="M21" s="282">
        <v>1.56</v>
      </c>
      <c r="N21" s="249"/>
      <c r="O21" s="283"/>
      <c r="P21" s="279"/>
    </row>
    <row r="22" spans="1:16" s="284" customFormat="1">
      <c r="A22" s="279"/>
      <c r="B22" s="249"/>
      <c r="C22" s="249"/>
      <c r="D22" s="249"/>
      <c r="E22" s="249"/>
      <c r="F22" s="249"/>
      <c r="G22" s="1130" t="s">
        <v>496</v>
      </c>
      <c r="H22" s="1131"/>
      <c r="I22" s="1131"/>
      <c r="J22" s="1132"/>
      <c r="K22" s="285">
        <v>95.2</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500</v>
      </c>
      <c r="H32" s="1122"/>
      <c r="I32" s="1122"/>
      <c r="J32" s="1123"/>
      <c r="K32" s="294">
        <v>707042</v>
      </c>
      <c r="L32" s="294">
        <v>116213</v>
      </c>
      <c r="M32" s="295">
        <v>64386</v>
      </c>
      <c r="N32" s="296">
        <v>80.5</v>
      </c>
    </row>
    <row r="33" spans="1:16" ht="13.5" customHeight="1">
      <c r="A33" s="248"/>
      <c r="B33" s="244"/>
      <c r="C33" s="244"/>
      <c r="D33" s="244"/>
      <c r="E33" s="244"/>
      <c r="F33" s="244"/>
      <c r="G33" s="1121" t="s">
        <v>501</v>
      </c>
      <c r="H33" s="1122"/>
      <c r="I33" s="1122"/>
      <c r="J33" s="1123"/>
      <c r="K33" s="294" t="s">
        <v>486</v>
      </c>
      <c r="L33" s="294" t="s">
        <v>486</v>
      </c>
      <c r="M33" s="295" t="s">
        <v>486</v>
      </c>
      <c r="N33" s="296" t="s">
        <v>486</v>
      </c>
    </row>
    <row r="34" spans="1:16" ht="27" customHeight="1">
      <c r="A34" s="248"/>
      <c r="B34" s="244"/>
      <c r="C34" s="244"/>
      <c r="D34" s="244"/>
      <c r="E34" s="244"/>
      <c r="F34" s="244"/>
      <c r="G34" s="1121" t="s">
        <v>502</v>
      </c>
      <c r="H34" s="1122"/>
      <c r="I34" s="1122"/>
      <c r="J34" s="1123"/>
      <c r="K34" s="294" t="s">
        <v>486</v>
      </c>
      <c r="L34" s="294" t="s">
        <v>486</v>
      </c>
      <c r="M34" s="295">
        <v>1</v>
      </c>
      <c r="N34" s="296" t="s">
        <v>486</v>
      </c>
    </row>
    <row r="35" spans="1:16" ht="27" customHeight="1">
      <c r="A35" s="248"/>
      <c r="B35" s="244"/>
      <c r="C35" s="244"/>
      <c r="D35" s="244"/>
      <c r="E35" s="244"/>
      <c r="F35" s="244"/>
      <c r="G35" s="1121" t="s">
        <v>503</v>
      </c>
      <c r="H35" s="1122"/>
      <c r="I35" s="1122"/>
      <c r="J35" s="1123"/>
      <c r="K35" s="294">
        <v>92656</v>
      </c>
      <c r="L35" s="294">
        <v>15229</v>
      </c>
      <c r="M35" s="295">
        <v>18584</v>
      </c>
      <c r="N35" s="296">
        <v>-18.100000000000001</v>
      </c>
    </row>
    <row r="36" spans="1:16" ht="27" customHeight="1">
      <c r="A36" s="248"/>
      <c r="B36" s="244"/>
      <c r="C36" s="244"/>
      <c r="D36" s="244"/>
      <c r="E36" s="244"/>
      <c r="F36" s="244"/>
      <c r="G36" s="1121" t="s">
        <v>504</v>
      </c>
      <c r="H36" s="1122"/>
      <c r="I36" s="1122"/>
      <c r="J36" s="1123"/>
      <c r="K36" s="294">
        <v>35988</v>
      </c>
      <c r="L36" s="294">
        <v>5915</v>
      </c>
      <c r="M36" s="295">
        <v>4740</v>
      </c>
      <c r="N36" s="296">
        <v>24.8</v>
      </c>
    </row>
    <row r="37" spans="1:16" ht="13.5" customHeight="1">
      <c r="A37" s="248"/>
      <c r="B37" s="244"/>
      <c r="C37" s="244"/>
      <c r="D37" s="244"/>
      <c r="E37" s="244"/>
      <c r="F37" s="244"/>
      <c r="G37" s="1121" t="s">
        <v>505</v>
      </c>
      <c r="H37" s="1122"/>
      <c r="I37" s="1122"/>
      <c r="J37" s="1123"/>
      <c r="K37" s="294" t="s">
        <v>486</v>
      </c>
      <c r="L37" s="294" t="s">
        <v>486</v>
      </c>
      <c r="M37" s="295">
        <v>1431</v>
      </c>
      <c r="N37" s="296" t="s">
        <v>486</v>
      </c>
    </row>
    <row r="38" spans="1:16" ht="27" customHeight="1">
      <c r="A38" s="248"/>
      <c r="B38" s="244"/>
      <c r="C38" s="244"/>
      <c r="D38" s="244"/>
      <c r="E38" s="244"/>
      <c r="F38" s="244"/>
      <c r="G38" s="1124" t="s">
        <v>506</v>
      </c>
      <c r="H38" s="1125"/>
      <c r="I38" s="1125"/>
      <c r="J38" s="1126"/>
      <c r="K38" s="297">
        <v>164</v>
      </c>
      <c r="L38" s="297">
        <v>27</v>
      </c>
      <c r="M38" s="298">
        <v>15</v>
      </c>
      <c r="N38" s="299">
        <v>80</v>
      </c>
      <c r="O38" s="293"/>
    </row>
    <row r="39" spans="1:16">
      <c r="A39" s="248"/>
      <c r="B39" s="244"/>
      <c r="C39" s="244"/>
      <c r="D39" s="244"/>
      <c r="E39" s="244"/>
      <c r="F39" s="244"/>
      <c r="G39" s="1124" t="s">
        <v>507</v>
      </c>
      <c r="H39" s="1125"/>
      <c r="I39" s="1125"/>
      <c r="J39" s="1126"/>
      <c r="K39" s="300">
        <v>-45962</v>
      </c>
      <c r="L39" s="300">
        <v>-7555</v>
      </c>
      <c r="M39" s="301">
        <v>-2634</v>
      </c>
      <c r="N39" s="302">
        <v>186.8</v>
      </c>
      <c r="O39" s="293"/>
    </row>
    <row r="40" spans="1:16" ht="27" customHeight="1">
      <c r="A40" s="248"/>
      <c r="B40" s="244"/>
      <c r="C40" s="244"/>
      <c r="D40" s="244"/>
      <c r="E40" s="244"/>
      <c r="F40" s="244"/>
      <c r="G40" s="1121" t="s">
        <v>508</v>
      </c>
      <c r="H40" s="1122"/>
      <c r="I40" s="1122"/>
      <c r="J40" s="1123"/>
      <c r="K40" s="300">
        <v>-526505</v>
      </c>
      <c r="L40" s="300">
        <v>-86539</v>
      </c>
      <c r="M40" s="301">
        <v>-59733</v>
      </c>
      <c r="N40" s="302">
        <v>44.9</v>
      </c>
      <c r="O40" s="293"/>
    </row>
    <row r="41" spans="1:16">
      <c r="A41" s="248"/>
      <c r="B41" s="244"/>
      <c r="C41" s="244"/>
      <c r="D41" s="244"/>
      <c r="E41" s="244"/>
      <c r="F41" s="244"/>
      <c r="G41" s="1127" t="s">
        <v>277</v>
      </c>
      <c r="H41" s="1128"/>
      <c r="I41" s="1128"/>
      <c r="J41" s="1129"/>
      <c r="K41" s="294">
        <v>263383</v>
      </c>
      <c r="L41" s="300">
        <v>43291</v>
      </c>
      <c r="M41" s="301">
        <v>26789</v>
      </c>
      <c r="N41" s="302">
        <v>61.6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477</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775256</v>
      </c>
      <c r="J51" s="320">
        <v>127029</v>
      </c>
      <c r="K51" s="321">
        <v>-45.1</v>
      </c>
      <c r="L51" s="322">
        <v>92021</v>
      </c>
      <c r="M51" s="323">
        <v>-24.5</v>
      </c>
      <c r="N51" s="324">
        <v>-20.6</v>
      </c>
    </row>
    <row r="52" spans="1:14">
      <c r="A52" s="248"/>
      <c r="B52" s="244"/>
      <c r="C52" s="244"/>
      <c r="D52" s="244"/>
      <c r="E52" s="244"/>
      <c r="F52" s="244"/>
      <c r="G52" s="325"/>
      <c r="H52" s="326" t="s">
        <v>519</v>
      </c>
      <c r="I52" s="327">
        <v>189983</v>
      </c>
      <c r="J52" s="328">
        <v>31129</v>
      </c>
      <c r="K52" s="329">
        <v>-46.1</v>
      </c>
      <c r="L52" s="330">
        <v>52579</v>
      </c>
      <c r="M52" s="331">
        <v>-23.2</v>
      </c>
      <c r="N52" s="332">
        <v>-22.9</v>
      </c>
    </row>
    <row r="53" spans="1:14">
      <c r="A53" s="248"/>
      <c r="B53" s="244"/>
      <c r="C53" s="244"/>
      <c r="D53" s="244"/>
      <c r="E53" s="244"/>
      <c r="F53" s="244"/>
      <c r="G53" s="310" t="s">
        <v>520</v>
      </c>
      <c r="H53" s="311"/>
      <c r="I53" s="319">
        <v>794640</v>
      </c>
      <c r="J53" s="320">
        <v>130999</v>
      </c>
      <c r="K53" s="321">
        <v>3.1</v>
      </c>
      <c r="L53" s="322">
        <v>94828</v>
      </c>
      <c r="M53" s="323">
        <v>3.1</v>
      </c>
      <c r="N53" s="324">
        <v>0</v>
      </c>
    </row>
    <row r="54" spans="1:14">
      <c r="A54" s="248"/>
      <c r="B54" s="244"/>
      <c r="C54" s="244"/>
      <c r="D54" s="244"/>
      <c r="E54" s="244"/>
      <c r="F54" s="244"/>
      <c r="G54" s="325"/>
      <c r="H54" s="326" t="s">
        <v>519</v>
      </c>
      <c r="I54" s="327">
        <v>174020</v>
      </c>
      <c r="J54" s="328">
        <v>28688</v>
      </c>
      <c r="K54" s="329">
        <v>-7.8</v>
      </c>
      <c r="L54" s="330">
        <v>55133</v>
      </c>
      <c r="M54" s="331">
        <v>4.9000000000000004</v>
      </c>
      <c r="N54" s="332">
        <v>-12.7</v>
      </c>
    </row>
    <row r="55" spans="1:14">
      <c r="A55" s="248"/>
      <c r="B55" s="244"/>
      <c r="C55" s="244"/>
      <c r="D55" s="244"/>
      <c r="E55" s="244"/>
      <c r="F55" s="244"/>
      <c r="G55" s="310" t="s">
        <v>521</v>
      </c>
      <c r="H55" s="311"/>
      <c r="I55" s="319">
        <v>908354</v>
      </c>
      <c r="J55" s="320">
        <v>146651</v>
      </c>
      <c r="K55" s="321">
        <v>11.9</v>
      </c>
      <c r="L55" s="322">
        <v>119674</v>
      </c>
      <c r="M55" s="323">
        <v>26.2</v>
      </c>
      <c r="N55" s="324">
        <v>-14.3</v>
      </c>
    </row>
    <row r="56" spans="1:14">
      <c r="A56" s="248"/>
      <c r="B56" s="244"/>
      <c r="C56" s="244"/>
      <c r="D56" s="244"/>
      <c r="E56" s="244"/>
      <c r="F56" s="244"/>
      <c r="G56" s="325"/>
      <c r="H56" s="326" t="s">
        <v>519</v>
      </c>
      <c r="I56" s="327">
        <v>268222</v>
      </c>
      <c r="J56" s="328">
        <v>43304</v>
      </c>
      <c r="K56" s="329">
        <v>50.9</v>
      </c>
      <c r="L56" s="330">
        <v>57803</v>
      </c>
      <c r="M56" s="331">
        <v>4.8</v>
      </c>
      <c r="N56" s="332">
        <v>46.1</v>
      </c>
    </row>
    <row r="57" spans="1:14">
      <c r="A57" s="248"/>
      <c r="B57" s="244"/>
      <c r="C57" s="244"/>
      <c r="D57" s="244"/>
      <c r="E57" s="244"/>
      <c r="F57" s="244"/>
      <c r="G57" s="310" t="s">
        <v>522</v>
      </c>
      <c r="H57" s="311"/>
      <c r="I57" s="319">
        <v>1193435</v>
      </c>
      <c r="J57" s="320">
        <v>196969</v>
      </c>
      <c r="K57" s="321">
        <v>34.299999999999997</v>
      </c>
      <c r="L57" s="322">
        <v>119685</v>
      </c>
      <c r="M57" s="323">
        <v>0</v>
      </c>
      <c r="N57" s="324">
        <v>34.299999999999997</v>
      </c>
    </row>
    <row r="58" spans="1:14">
      <c r="A58" s="248"/>
      <c r="B58" s="244"/>
      <c r="C58" s="244"/>
      <c r="D58" s="244"/>
      <c r="E58" s="244"/>
      <c r="F58" s="244"/>
      <c r="G58" s="325"/>
      <c r="H58" s="326" t="s">
        <v>519</v>
      </c>
      <c r="I58" s="327">
        <v>243352</v>
      </c>
      <c r="J58" s="328">
        <v>40164</v>
      </c>
      <c r="K58" s="329">
        <v>-7.3</v>
      </c>
      <c r="L58" s="330">
        <v>68464</v>
      </c>
      <c r="M58" s="331">
        <v>18.399999999999999</v>
      </c>
      <c r="N58" s="332">
        <v>-25.7</v>
      </c>
    </row>
    <row r="59" spans="1:14">
      <c r="A59" s="248"/>
      <c r="B59" s="244"/>
      <c r="C59" s="244"/>
      <c r="D59" s="244"/>
      <c r="E59" s="244"/>
      <c r="F59" s="244"/>
      <c r="G59" s="310" t="s">
        <v>523</v>
      </c>
      <c r="H59" s="311"/>
      <c r="I59" s="319">
        <v>935704</v>
      </c>
      <c r="J59" s="320">
        <v>153798</v>
      </c>
      <c r="K59" s="321">
        <v>-21.9</v>
      </c>
      <c r="L59" s="322">
        <v>109920</v>
      </c>
      <c r="M59" s="323">
        <v>-8.1999999999999993</v>
      </c>
      <c r="N59" s="324">
        <v>-13.7</v>
      </c>
    </row>
    <row r="60" spans="1:14">
      <c r="A60" s="248"/>
      <c r="B60" s="244"/>
      <c r="C60" s="244"/>
      <c r="D60" s="244"/>
      <c r="E60" s="244"/>
      <c r="F60" s="244"/>
      <c r="G60" s="325"/>
      <c r="H60" s="326" t="s">
        <v>519</v>
      </c>
      <c r="I60" s="333">
        <v>133081</v>
      </c>
      <c r="J60" s="328">
        <v>21874</v>
      </c>
      <c r="K60" s="329">
        <v>-45.5</v>
      </c>
      <c r="L60" s="330">
        <v>62739</v>
      </c>
      <c r="M60" s="331">
        <v>-8.4</v>
      </c>
      <c r="N60" s="332">
        <v>-37.1</v>
      </c>
    </row>
    <row r="61" spans="1:14">
      <c r="A61" s="248"/>
      <c r="B61" s="244"/>
      <c r="C61" s="244"/>
      <c r="D61" s="244"/>
      <c r="E61" s="244"/>
      <c r="F61" s="244"/>
      <c r="G61" s="310" t="s">
        <v>524</v>
      </c>
      <c r="H61" s="334"/>
      <c r="I61" s="335">
        <v>921478</v>
      </c>
      <c r="J61" s="336">
        <v>151089</v>
      </c>
      <c r="K61" s="337">
        <v>-3.5</v>
      </c>
      <c r="L61" s="338">
        <v>107226</v>
      </c>
      <c r="M61" s="339">
        <v>-0.7</v>
      </c>
      <c r="N61" s="324">
        <v>-2.8</v>
      </c>
    </row>
    <row r="62" spans="1:14">
      <c r="A62" s="248"/>
      <c r="B62" s="244"/>
      <c r="C62" s="244"/>
      <c r="D62" s="244"/>
      <c r="E62" s="244"/>
      <c r="F62" s="244"/>
      <c r="G62" s="325"/>
      <c r="H62" s="326" t="s">
        <v>519</v>
      </c>
      <c r="I62" s="327">
        <v>201732</v>
      </c>
      <c r="J62" s="328">
        <v>33032</v>
      </c>
      <c r="K62" s="329">
        <v>-11.2</v>
      </c>
      <c r="L62" s="330">
        <v>59344</v>
      </c>
      <c r="M62" s="331">
        <v>-0.7</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28.9</v>
      </c>
      <c r="G47" s="12">
        <v>33.5</v>
      </c>
      <c r="H47" s="12">
        <v>43.32</v>
      </c>
      <c r="I47" s="12">
        <v>53.07</v>
      </c>
      <c r="J47" s="13">
        <v>64.12</v>
      </c>
    </row>
    <row r="48" spans="2:10" ht="57.75" customHeight="1">
      <c r="B48" s="14"/>
      <c r="C48" s="1141" t="s">
        <v>4</v>
      </c>
      <c r="D48" s="1141"/>
      <c r="E48" s="1142"/>
      <c r="F48" s="15">
        <v>2.0499999999999998</v>
      </c>
      <c r="G48" s="16">
        <v>2.83</v>
      </c>
      <c r="H48" s="16">
        <v>4.0199999999999996</v>
      </c>
      <c r="I48" s="16">
        <v>3.56</v>
      </c>
      <c r="J48" s="17">
        <v>2.44</v>
      </c>
    </row>
    <row r="49" spans="2:10" ht="57.75" customHeight="1" thickBot="1">
      <c r="B49" s="18"/>
      <c r="C49" s="1143" t="s">
        <v>5</v>
      </c>
      <c r="D49" s="1143"/>
      <c r="E49" s="1144"/>
      <c r="F49" s="19" t="s">
        <v>531</v>
      </c>
      <c r="G49" s="20">
        <v>4.87</v>
      </c>
      <c r="H49" s="20">
        <v>11.22</v>
      </c>
      <c r="I49" s="20">
        <v>8.7799999999999994</v>
      </c>
      <c r="J49" s="21">
        <v>11.62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2017-03-13T01:18:29Z</cp:lastPrinted>
  <dcterms:created xsi:type="dcterms:W3CDTF">2017-02-15T23:39:34Z</dcterms:created>
  <dcterms:modified xsi:type="dcterms:W3CDTF">2017-03-27T05:00:54Z</dcterms:modified>
  <cp:category/>
</cp:coreProperties>
</file>