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Z:\3 財務係\★★★業務データ★★★\04 普通会計決算統計\42 普通会計決算統計総括\Ｒ７\○国調査（基金増減，財政状況資料集）\260227　令和６年度財政状況資料集の作成・公表について（依頼）\14　係員確認後データ\"/>
    </mc:Choice>
  </mc:AlternateContent>
  <xr:revisionPtr revIDLastSave="0" documentId="13_ncr:1_{BAA57ABD-CCCC-4D24-ADD3-991794A3D8F4}" xr6:coauthVersionLast="47" xr6:coauthVersionMax="47" xr10:uidLastSave="{00000000-0000-0000-0000-000000000000}"/>
  <bookViews>
    <workbookView xWindow="-120" yWindow="-16320" windowWidth="29040" windowHeight="15720" tabRatio="738"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C35" i="10"/>
  <c r="CO34" i="10"/>
  <c r="BE34" i="10"/>
  <c r="C34" i="10"/>
  <c r="U34" i="10" l="1"/>
  <c r="U35" i="10" s="1"/>
  <c r="U36" i="10" s="1"/>
  <c r="AM34" i="10" s="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W34" i="10" l="1"/>
  <c r="BW35" i="10" s="1"/>
  <c r="BW36" i="10" s="1"/>
  <c r="BW37" i="10" s="1"/>
  <c r="BW38" i="10" s="1"/>
  <c r="BW39" i="10" s="1"/>
  <c r="BW40" i="10" s="1"/>
</calcChain>
</file>

<file path=xl/sharedStrings.xml><?xml version="1.0" encoding="utf-8"?>
<sst xmlns="http://schemas.openxmlformats.org/spreadsheetml/2006/main" count="1180" uniqueCount="567">
  <si>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</si>
  <si>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</si>
  <si>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</si>
  <si>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</si>
  <si>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</si>
  <si>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</si>
  <si>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</si>
  <si>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</si>
  <si>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</si>
  <si>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</si>
  <si>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</si>
  <si>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</si>
  <si>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</si>
  <si>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</si>
  <si>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</si>
  <si>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</si>
  <si>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</si>
  <si>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</si>
  <si>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</si>
  <si>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</si>
  <si>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</si>
  <si>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</si>
  <si>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</si>
  <si>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</si>
  <si>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</si>
  <si>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</si>
  <si>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</si>
  <si>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</si>
  <si>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</si>
  <si>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</si>
  <si>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</si>
  <si>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</si>
  <si>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</si>
  <si>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</si>
  <si>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</si>
  <si>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</si>
  <si>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</si>
  <si>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</si>
  <si>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</si>
  <si>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</si>
  <si>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</si>
  <si>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</si>
  <si>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</si>
  <si>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</si>
  <si>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</si>
  <si>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</si>
  <si>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</si>
  <si>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</si>
  <si>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</si>
  <si>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</si>
  <si>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</si>
  <si>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</si>
  <si>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</si>
  <si>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</si>
  <si>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</si>
  <si>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</si>
  <si>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</si>
  <si>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</si>
  <si>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</si>
  <si>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</si>
  <si>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</si>
  <si>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</si>
  <si>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</si>
  <si>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</si>
  <si>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</si>
  <si>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</si>
  <si>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</si>
  <si>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</si>
  <si>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</si>
  <si>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</si>
  <si>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</si>
  <si>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</si>
  <si>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</si>
  <si>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</si>
  <si>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</si>
  <si>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</si>
  <si>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</si>
  <si>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</si>
  <si>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</si>
  <si>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鹿児島県</t>
    <phoneticPr fontId="5"/>
  </si>
  <si>
    <t>市町村類型</t>
    <phoneticPr fontId="5"/>
  </si>
  <si>
    <t>Ⅱ－２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</si>
  <si>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</si>
  <si>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</si>
  <si>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</si>
  <si>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</si>
  <si>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</si>
  <si>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</si>
  <si>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</si>
  <si>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</si>
  <si>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</si>
  <si>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</si>
  <si>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</si>
  <si>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</si>
  <si>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龍郷町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</si>
  <si>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</si>
  <si>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</si>
  <si>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</si>
  <si>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</si>
  <si>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</si>
  <si>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</si>
  <si>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</si>
  <si>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</si>
  <si>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</si>
  <si>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</si>
  <si>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</si>
  <si>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</si>
  <si>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</si>
  <si>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</si>
  <si>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</si>
  <si>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</si>
  <si>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</si>
  <si>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</si>
  <si>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</si>
  <si>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</si>
  <si>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</si>
  <si>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</si>
  <si>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</si>
  <si>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</si>
  <si>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</si>
  <si>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</si>
  <si>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</si>
  <si>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</si>
  <si>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</si>
  <si>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</si>
  <si>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</si>
  <si>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</si>
  <si>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</si>
  <si>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</si>
  <si>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</si>
  <si>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</si>
  <si>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</si>
  <si>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</si>
  <si>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</si>
  <si>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</si>
  <si>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</si>
  <si>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</si>
  <si>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</si>
  <si>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</si>
  <si>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</si>
  <si>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</si>
  <si>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0.3</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</si>
  <si>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</si>
  <si>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</si>
  <si>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</si>
  <si>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</si>
  <si>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</si>
  <si>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</si>
  <si>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</si>
  <si>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</si>
  <si>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</si>
  <si>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</si>
  <si>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</si>
  <si>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</si>
  <si>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</si>
  <si>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</si>
  <si>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</si>
  <si>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</si>
  <si>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</si>
  <si>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</si>
  <si>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</si>
  <si>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</si>
  <si>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</si>
  <si>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</si>
  <si>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</si>
  <si>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</si>
  <si>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</si>
  <si>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</si>
  <si>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</si>
  <si>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</si>
  <si>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</si>
  <si>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</si>
  <si>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</si>
  <si>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</si>
  <si>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</si>
  <si>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</si>
  <si>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</si>
  <si>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</si>
  <si>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</si>
  <si>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</si>
  <si>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</si>
  <si>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</si>
  <si>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</si>
  <si>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</si>
  <si>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</si>
  <si>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</si>
  <si>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</si>
  <si>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</si>
  <si>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</si>
  <si>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</si>
  <si>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</si>
  <si>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</si>
  <si>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</si>
  <si>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</si>
  <si>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</si>
  <si>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</si>
  <si>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</si>
  <si>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</si>
  <si>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</si>
  <si>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</si>
  <si>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</si>
  <si>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</si>
  <si>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</si>
  <si>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鹿児島県龍郷町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</si>
  <si>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</si>
  <si>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</si>
  <si>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</si>
  <si>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</si>
  <si>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</si>
  <si>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</si>
  <si>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</si>
  <si>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</si>
  <si>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</si>
  <si>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</si>
  <si>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</si>
  <si>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</si>
  <si>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</si>
  <si>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</si>
  <si>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</si>
  <si>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</si>
  <si>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</si>
  <si>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</si>
  <si>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</si>
  <si>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</si>
  <si>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</si>
  <si>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</si>
  <si>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</si>
  <si>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</si>
  <si>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</si>
  <si>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</si>
  <si>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</si>
  <si>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</si>
  <si>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</si>
  <si>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</si>
  <si>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</si>
  <si>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</si>
  <si>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</si>
  <si>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</si>
  <si>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</si>
  <si>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</si>
  <si>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</si>
  <si>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</si>
  <si>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</si>
  <si>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</si>
  <si>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</si>
  <si>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</si>
  <si>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</si>
  <si>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</si>
  <si>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</si>
  <si>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</si>
  <si>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</si>
  <si>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</si>
  <si>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</si>
  <si>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</si>
  <si>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</si>
  <si>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</si>
  <si>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</si>
  <si>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</si>
  <si>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</si>
  <si>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</si>
  <si>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</si>
  <si>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</si>
  <si>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</si>
  <si>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</si>
  <si>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</si>
  <si>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</si>
  <si>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</si>
  <si>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</si>
  <si>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</si>
  <si>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</si>
  <si>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</si>
  <si>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</si>
  <si>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</si>
  <si>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</si>
  <si>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</si>
  <si>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</si>
  <si>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</si>
  <si>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</si>
  <si>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</si>
  <si>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</si>
  <si>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</si>
  <si>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</si>
  <si>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</si>
  <si>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</si>
  <si>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</si>
  <si>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</si>
  <si>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</si>
  <si>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</si>
  <si>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</si>
  <si>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</si>
  <si>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</si>
  <si>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</si>
  <si>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</si>
  <si>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</si>
  <si>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</si>
  <si>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</si>
  <si>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</si>
  <si>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</si>
  <si>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</si>
  <si>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</si>
  <si>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</si>
  <si>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</si>
  <si>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</si>
  <si>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</si>
  <si>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</si>
  <si>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</si>
  <si>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</si>
  <si>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</si>
  <si>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</si>
  <si>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</si>
  <si>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</si>
  <si>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</si>
  <si>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</si>
  <si>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</si>
  <si>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</si>
  <si>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</si>
  <si>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</si>
  <si>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</si>
  <si>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</si>
  <si>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上水道</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</si>
  <si>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</si>
  <si>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</si>
  <si>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</si>
  <si>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</si>
  <si>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</si>
  <si>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</si>
  <si>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</si>
  <si>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</si>
  <si>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</si>
  <si>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</si>
  <si>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</si>
  <si>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</si>
  <si>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</si>
  <si>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</si>
  <si>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</si>
  <si>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</si>
  <si>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</si>
  <si>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</si>
  <si>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</si>
  <si>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</si>
  <si>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</si>
  <si>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</si>
  <si>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</si>
  <si>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</si>
  <si>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</si>
  <si>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</si>
  <si>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</si>
  <si>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</si>
  <si>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</si>
  <si>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</si>
  <si>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</si>
  <si>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</si>
  <si>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</si>
  <si>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</si>
  <si>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鹿児島県龍郷町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</si>
  <si>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</si>
  <si>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</si>
  <si>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</si>
  <si>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</si>
  <si>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</si>
  <si>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</si>
  <si>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</si>
  <si>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</si>
  <si>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</si>
  <si>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</si>
  <si>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</si>
  <si>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</si>
  <si>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</si>
  <si>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</si>
  <si>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</si>
  <si>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</si>
  <si>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</si>
  <si>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</si>
  <si>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</si>
  <si>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</si>
  <si>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</si>
  <si>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</si>
  <si>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</si>
  <si>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</si>
  <si>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</si>
  <si>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</si>
  <si>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</si>
  <si>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</si>
  <si>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</si>
  <si>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</si>
  <si>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</si>
  <si>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</si>
  <si>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</si>
  <si>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国民健康保険事業勘定特別会計</t>
    <phoneticPr fontId="5"/>
  </si>
  <si>
    <t>後期高齢者医療特別会計</t>
    <phoneticPr fontId="5"/>
  </si>
  <si>
    <t>介護保険事業特別会計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</si>
  <si>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</si>
  <si>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</si>
  <si>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</si>
  <si>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</si>
  <si>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</si>
  <si>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</si>
  <si>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</si>
  <si>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</si>
  <si>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</si>
  <si>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</si>
  <si>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</si>
  <si>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</si>
  <si>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</si>
  <si>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</si>
  <si>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</si>
  <si>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</si>
  <si>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</si>
  <si>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</si>
  <si>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</si>
  <si>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</si>
  <si>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</si>
  <si>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</si>
  <si>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</si>
  <si>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</si>
  <si>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</si>
  <si>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</si>
  <si>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</si>
  <si>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</si>
  <si>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</si>
  <si>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</si>
  <si>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</si>
  <si>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</si>
  <si>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</si>
  <si>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</si>
  <si>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</si>
  <si>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</si>
  <si>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</si>
  <si>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</si>
  <si>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</si>
  <si>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</si>
  <si>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</si>
  <si>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</si>
  <si>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</si>
  <si>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</si>
  <si>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</si>
  <si>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</si>
  <si>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</si>
  <si>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</si>
  <si>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</si>
  <si>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</si>
  <si>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</si>
  <si>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</si>
  <si>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</si>
  <si>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</si>
  <si>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</si>
  <si>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</si>
  <si>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</si>
  <si>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</si>
  <si>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</si>
  <si>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</si>
  <si>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</si>
  <si>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</si>
  <si>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</si>
  <si>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</si>
  <si>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</si>
  <si>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</si>
  <si>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</si>
  <si>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</si>
  <si>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</si>
  <si>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</si>
  <si>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</si>
  <si>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</si>
  <si>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</si>
  <si>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</si>
  <si>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</si>
  <si>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</si>
  <si>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</si>
  <si>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</si>
  <si>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</si>
  <si>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</si>
  <si>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</si>
  <si>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</si>
  <si>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</si>
  <si>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</si>
  <si>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</si>
  <si>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</si>
  <si>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</si>
  <si>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</si>
  <si>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</si>
  <si>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</si>
  <si>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</si>
  <si>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</si>
  <si>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</si>
  <si>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</si>
  <si>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</si>
  <si>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</si>
  <si>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</si>
  <si>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</si>
  <si>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</si>
  <si>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</si>
  <si>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</si>
  <si>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</si>
  <si>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</si>
  <si>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</si>
  <si>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</si>
  <si>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</si>
  <si>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</si>
  <si>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</si>
  <si>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</si>
  <si>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</si>
  <si>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</si>
  <si>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</si>
  <si>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</si>
  <si>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</si>
  <si>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</si>
  <si>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</si>
  <si>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</si>
  <si>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</si>
  <si>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</si>
  <si>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</si>
  <si>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</si>
  <si>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</si>
  <si>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</si>
  <si>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</si>
  <si>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</si>
  <si>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</si>
  <si>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</si>
  <si>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</si>
  <si>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</si>
  <si>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</si>
  <si>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</si>
  <si>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</si>
  <si>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</si>
  <si>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</si>
  <si>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</si>
  <si>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</si>
  <si>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</si>
  <si>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</si>
  <si>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10.58</t>
  </si>
  <si>
    <t>水道事業会計</t>
  </si>
  <si>
    <t>一般会計</t>
  </si>
  <si>
    <t>下水道事業会計</t>
  </si>
  <si>
    <t>介護保険事業特別会計</t>
  </si>
  <si>
    <t>国民健康保険事業勘定特別会計</t>
  </si>
  <si>
    <t>後期高齢者医療特別会計</t>
  </si>
  <si>
    <t>その他会計（赤字）</t>
  </si>
  <si>
    <t>その他会計（黒字）</t>
  </si>
  <si>
    <t>R02</t>
    <phoneticPr fontId="5"/>
  </si>
  <si>
    <t>R03</t>
    <phoneticPr fontId="5"/>
  </si>
  <si>
    <t>R04</t>
    <phoneticPr fontId="5"/>
  </si>
  <si>
    <t>R05</t>
    <phoneticPr fontId="5"/>
  </si>
  <si>
    <t>R06</t>
    <phoneticPr fontId="5"/>
  </si>
  <si>
    <t>庁舎整備基金</t>
    <phoneticPr fontId="5"/>
  </si>
  <si>
    <t>公共施設等整備基金</t>
    <phoneticPr fontId="38"/>
  </si>
  <si>
    <t>教育施設整備基金</t>
    <phoneticPr fontId="38"/>
  </si>
  <si>
    <t>安全安心対策基金</t>
    <phoneticPr fontId="38"/>
  </si>
  <si>
    <t>地域福祉基金</t>
    <phoneticPr fontId="38"/>
  </si>
  <si>
    <t>鹿児島県市町村総合事務組合</t>
  </si>
  <si>
    <t>大島地区衛生組合</t>
  </si>
  <si>
    <t>大島地区消防組合</t>
  </si>
  <si>
    <t>奄美群島広域事務組合</t>
  </si>
  <si>
    <t>奄美大島地区介護保険一部事務組合</t>
  </si>
  <si>
    <t>鹿児島県後期高齢者医療広域事務組合（一般会計）</t>
  </si>
  <si>
    <t>鹿児島県後期高齢者医療広域事務組合（特別会計）</t>
  </si>
  <si>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</si>
  <si>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</si>
  <si>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</si>
  <si>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</si>
  <si>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</si>
  <si>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</si>
  <si>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</si>
  <si>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</si>
  <si>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</si>
  <si>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</si>
  <si>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将来負担比率はここ数年算定されていない。これは、充当可能基金残高や起債の基準財政需要額算入見込額等の充当可能財源が、将来負担額を上回っているためである。一方、実質公債費率は類似団体と比較して高い水準にあり、今後も多世代交流センター整備事業や保育施設の建替え等を予定しており地方債務残高の増加が見込まれる。緊急防災・減災事業を活用した防災無線の大型事業も令和8年度に完了予定で、これらの地方債償還が開始することから、実質公債費率の上昇が考えられる。今後は公債費の平準化を進めていく必要がある。</t>
    <rPh sb="106" eb="107">
      <t>タ</t>
    </rPh>
    <rPh sb="107" eb="109">
      <t>セダイ</t>
    </rPh>
    <rPh sb="109" eb="111">
      <t>コウリュウ</t>
    </rPh>
    <rPh sb="115" eb="119">
      <t>セイビジギョウ</t>
    </rPh>
    <rPh sb="120" eb="124">
      <t>ホイクシセツ</t>
    </rPh>
    <rPh sb="125" eb="127">
      <t>タツルタイ</t>
    </rPh>
    <rPh sb="128" eb="129">
      <t>トウ</t>
    </rPh>
    <rPh sb="130" eb="132">
      <t>ヨテイ</t>
    </rPh>
    <rPh sb="152" eb="156">
      <t>キンキュウボウサイ</t>
    </rPh>
    <rPh sb="157" eb="161">
      <t>ゲンサイジギョウ</t>
    </rPh>
    <rPh sb="176" eb="178">
      <t>レイワ</t>
    </rPh>
    <phoneticPr fontId="5"/>
  </si>
  <si>
    <t>将来負担比率はここ数年算定されていない。これは、充当可能基金残高や起債の基準財政需要額算入見込額等の充当可能財源が、将来負担額を上回っているためである。有形固定資産減価償却率は増加傾向となっている。今後は公共施設等総合管理計画に基づき、各施設の老朽化対策に取り組む必要があ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</si>
</sst>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E5FB9583-20B6-4A5D-95D0-45C3E3FCFC5E}"/>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125391</c:v>
                </c:pt>
                <c:pt idx="1">
                  <c:v>138402</c:v>
                </c:pt>
                <c:pt idx="2">
                  <c:v>146367</c:v>
                </c:pt>
                <c:pt idx="3">
                  <c:v>165181</c:v>
                </c:pt>
                <c:pt idx="4">
                  <c:v>166234</c:v>
                </c:pt>
              </c:numCache>
            </c:numRef>
          </c:val>
          <c:smooth val="0"/>
          <c:extLst>
            <c:ext xmlns:c16="http://schemas.microsoft.com/office/drawing/2014/chart" uri="{C3380CC4-5D6E-409C-BE32-E72D297353CC}">
              <c16:uniqueId val="{00000000-86B4-45F7-8A07-C3A4D56B6A40}"/>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194024</c:v>
                </c:pt>
                <c:pt idx="1">
                  <c:v>241968</c:v>
                </c:pt>
                <c:pt idx="2">
                  <c:v>247660</c:v>
                </c:pt>
                <c:pt idx="3">
                  <c:v>222291</c:v>
                </c:pt>
                <c:pt idx="4">
                  <c:v>295337</c:v>
                </c:pt>
              </c:numCache>
            </c:numRef>
          </c:val>
          <c:smooth val="0"/>
          <c:extLst>
            <c:ext xmlns:c16="http://schemas.microsoft.com/office/drawing/2014/chart" uri="{C3380CC4-5D6E-409C-BE32-E72D297353CC}">
              <c16:uniqueId val="{00000001-86B4-45F7-8A07-C3A4D56B6A40}"/>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2.33</c:v>
                </c:pt>
                <c:pt idx="1">
                  <c:v>2.41</c:v>
                </c:pt>
                <c:pt idx="2">
                  <c:v>3</c:v>
                </c:pt>
                <c:pt idx="3">
                  <c:v>3.04</c:v>
                </c:pt>
                <c:pt idx="4">
                  <c:v>3.24</c:v>
                </c:pt>
              </c:numCache>
            </c:numRef>
          </c:val>
          <c:extLst>
            <c:ext xmlns:c16="http://schemas.microsoft.com/office/drawing/2014/chart" uri="{C3380CC4-5D6E-409C-BE32-E72D297353CC}">
              <c16:uniqueId val="{00000000-AAB5-496E-871F-F79D5E7FF12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79.209999999999994</c:v>
                </c:pt>
                <c:pt idx="1">
                  <c:v>73.52</c:v>
                </c:pt>
                <c:pt idx="2">
                  <c:v>62.98</c:v>
                </c:pt>
                <c:pt idx="3">
                  <c:v>62.04</c:v>
                </c:pt>
                <c:pt idx="4">
                  <c:v>60.84</c:v>
                </c:pt>
              </c:numCache>
            </c:numRef>
          </c:val>
          <c:extLst>
            <c:ext xmlns:c16="http://schemas.microsoft.com/office/drawing/2014/chart" uri="{C3380CC4-5D6E-409C-BE32-E72D297353CC}">
              <c16:uniqueId val="{00000001-AAB5-496E-871F-F79D5E7FF120}"/>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4.46</c:v>
                </c:pt>
                <c:pt idx="1">
                  <c:v>0.26</c:v>
                </c:pt>
                <c:pt idx="2">
                  <c:v>-10.58</c:v>
                </c:pt>
                <c:pt idx="3">
                  <c:v>0.09</c:v>
                </c:pt>
                <c:pt idx="4">
                  <c:v>0.28000000000000003</c:v>
                </c:pt>
              </c:numCache>
            </c:numRef>
          </c:val>
          <c:smooth val="0"/>
          <c:extLst>
            <c:ext xmlns:c16="http://schemas.microsoft.com/office/drawing/2014/chart" uri="{C3380CC4-5D6E-409C-BE32-E72D297353CC}">
              <c16:uniqueId val="{00000002-AAB5-496E-871F-F79D5E7FF120}"/>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0.04</c:v>
                </c:pt>
                <c:pt idx="2">
                  <c:v>#N/A</c:v>
                </c:pt>
                <c:pt idx="3">
                  <c:v>0.06</c:v>
                </c:pt>
                <c:pt idx="4">
                  <c:v>#N/A</c:v>
                </c:pt>
                <c:pt idx="5">
                  <c:v>1.88</c:v>
                </c:pt>
                <c:pt idx="6">
                  <c:v>0</c:v>
                </c:pt>
                <c:pt idx="7">
                  <c:v>0</c:v>
                </c:pt>
                <c:pt idx="8">
                  <c:v>0</c:v>
                </c:pt>
                <c:pt idx="9">
                  <c:v>0</c:v>
                </c:pt>
              </c:numCache>
            </c:numRef>
          </c:val>
          <c:extLst>
            <c:ext xmlns:c16="http://schemas.microsoft.com/office/drawing/2014/chart" uri="{C3380CC4-5D6E-409C-BE32-E72D297353CC}">
              <c16:uniqueId val="{00000000-997B-43E6-B639-EFE0DEEF920E}"/>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997B-43E6-B639-EFE0DEEF920E}"/>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997B-43E6-B639-EFE0DEEF920E}"/>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997B-43E6-B639-EFE0DEEF920E}"/>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0.01</c:v>
                </c:pt>
                <c:pt idx="2">
                  <c:v>#N/A</c:v>
                </c:pt>
                <c:pt idx="3">
                  <c:v>0</c:v>
                </c:pt>
                <c:pt idx="4">
                  <c:v>#N/A</c:v>
                </c:pt>
                <c:pt idx="5">
                  <c:v>0.02</c:v>
                </c:pt>
                <c:pt idx="6">
                  <c:v>#N/A</c:v>
                </c:pt>
                <c:pt idx="7">
                  <c:v>0.02</c:v>
                </c:pt>
                <c:pt idx="8">
                  <c:v>#N/A</c:v>
                </c:pt>
                <c:pt idx="9">
                  <c:v>0</c:v>
                </c:pt>
              </c:numCache>
            </c:numRef>
          </c:val>
          <c:extLst>
            <c:ext xmlns:c16="http://schemas.microsoft.com/office/drawing/2014/chart" uri="{C3380CC4-5D6E-409C-BE32-E72D297353CC}">
              <c16:uniqueId val="{00000004-997B-43E6-B639-EFE0DEEF920E}"/>
            </c:ext>
          </c:extLst>
        </c:ser>
        <c:ser>
          <c:idx val="5"/>
          <c:order val="5"/>
          <c:tx>
            <c:strRef>
              <c:f>データシート!$A$32</c:f>
              <c:strCache>
                <c:ptCount val="1"/>
                <c:pt idx="0">
                  <c:v>国民健康保険事業勘定特別会計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0.44</c:v>
                </c:pt>
                <c:pt idx="2">
                  <c:v>#N/A</c:v>
                </c:pt>
                <c:pt idx="3">
                  <c:v>0.12</c:v>
                </c:pt>
                <c:pt idx="4">
                  <c:v>#N/A</c:v>
                </c:pt>
                <c:pt idx="5">
                  <c:v>0.01</c:v>
                </c:pt>
                <c:pt idx="6">
                  <c:v>#N/A</c:v>
                </c:pt>
                <c:pt idx="7">
                  <c:v>0.14000000000000001</c:v>
                </c:pt>
                <c:pt idx="8">
                  <c:v>#N/A</c:v>
                </c:pt>
                <c:pt idx="9">
                  <c:v>0.04</c:v>
                </c:pt>
              </c:numCache>
            </c:numRef>
          </c:val>
          <c:extLst>
            <c:ext xmlns:c16="http://schemas.microsoft.com/office/drawing/2014/chart" uri="{C3380CC4-5D6E-409C-BE32-E72D297353CC}">
              <c16:uniqueId val="{00000005-997B-43E6-B639-EFE0DEEF920E}"/>
            </c:ext>
          </c:extLst>
        </c:ser>
        <c:ser>
          <c:idx val="6"/>
          <c:order val="6"/>
          <c:tx>
            <c:strRef>
              <c:f>データシート!$A$33</c:f>
              <c:strCache>
                <c:ptCount val="1"/>
                <c:pt idx="0">
                  <c:v>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0.08</c:v>
                </c:pt>
                <c:pt idx="2">
                  <c:v>#N/A</c:v>
                </c:pt>
                <c:pt idx="3">
                  <c:v>0</c:v>
                </c:pt>
                <c:pt idx="4">
                  <c:v>#N/A</c:v>
                </c:pt>
                <c:pt idx="5">
                  <c:v>0.49</c:v>
                </c:pt>
                <c:pt idx="6">
                  <c:v>#N/A</c:v>
                </c:pt>
                <c:pt idx="7">
                  <c:v>0.02</c:v>
                </c:pt>
                <c:pt idx="8">
                  <c:v>#N/A</c:v>
                </c:pt>
                <c:pt idx="9">
                  <c:v>0.28999999999999998</c:v>
                </c:pt>
              </c:numCache>
            </c:numRef>
          </c:val>
          <c:extLst>
            <c:ext xmlns:c16="http://schemas.microsoft.com/office/drawing/2014/chart" uri="{C3380CC4-5D6E-409C-BE32-E72D297353CC}">
              <c16:uniqueId val="{00000006-997B-43E6-B639-EFE0DEEF920E}"/>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#N/A</c:v>
                </c:pt>
                <c:pt idx="7">
                  <c:v>1.95</c:v>
                </c:pt>
                <c:pt idx="8">
                  <c:v>#N/A</c:v>
                </c:pt>
                <c:pt idx="9">
                  <c:v>1.76</c:v>
                </c:pt>
              </c:numCache>
            </c:numRef>
          </c:val>
          <c:extLst>
            <c:ext xmlns:c16="http://schemas.microsoft.com/office/drawing/2014/chart" uri="{C3380CC4-5D6E-409C-BE32-E72D297353CC}">
              <c16:uniqueId val="{00000007-997B-43E6-B639-EFE0DEEF920E}"/>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2.3199999999999998</c:v>
                </c:pt>
                <c:pt idx="2">
                  <c:v>#N/A</c:v>
                </c:pt>
                <c:pt idx="3">
                  <c:v>2.41</c:v>
                </c:pt>
                <c:pt idx="4">
                  <c:v>#N/A</c:v>
                </c:pt>
                <c:pt idx="5">
                  <c:v>3</c:v>
                </c:pt>
                <c:pt idx="6">
                  <c:v>#N/A</c:v>
                </c:pt>
                <c:pt idx="7">
                  <c:v>3.04</c:v>
                </c:pt>
                <c:pt idx="8">
                  <c:v>#N/A</c:v>
                </c:pt>
                <c:pt idx="9">
                  <c:v>3.24</c:v>
                </c:pt>
              </c:numCache>
            </c:numRef>
          </c:val>
          <c:extLst>
            <c:ext xmlns:c16="http://schemas.microsoft.com/office/drawing/2014/chart" uri="{C3380CC4-5D6E-409C-BE32-E72D297353CC}">
              <c16:uniqueId val="{00000008-997B-43E6-B639-EFE0DEEF920E}"/>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3.68</c:v>
                </c:pt>
                <c:pt idx="2">
                  <c:v>#N/A</c:v>
                </c:pt>
                <c:pt idx="3">
                  <c:v>3.7</c:v>
                </c:pt>
                <c:pt idx="4">
                  <c:v>#N/A</c:v>
                </c:pt>
                <c:pt idx="5">
                  <c:v>3.96</c:v>
                </c:pt>
                <c:pt idx="6">
                  <c:v>#N/A</c:v>
                </c:pt>
                <c:pt idx="7">
                  <c:v>4.1900000000000004</c:v>
                </c:pt>
                <c:pt idx="8">
                  <c:v>#N/A</c:v>
                </c:pt>
                <c:pt idx="9">
                  <c:v>3.5</c:v>
                </c:pt>
              </c:numCache>
            </c:numRef>
          </c:val>
          <c:extLst>
            <c:ext xmlns:c16="http://schemas.microsoft.com/office/drawing/2014/chart" uri="{C3380CC4-5D6E-409C-BE32-E72D297353CC}">
              <c16:uniqueId val="{00000009-997B-43E6-B639-EFE0DEEF920E}"/>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634</c:v>
                </c:pt>
                <c:pt idx="5">
                  <c:v>621</c:v>
                </c:pt>
                <c:pt idx="8">
                  <c:v>673</c:v>
                </c:pt>
                <c:pt idx="11">
                  <c:v>665</c:v>
                </c:pt>
                <c:pt idx="14">
                  <c:v>647</c:v>
                </c:pt>
              </c:numCache>
            </c:numRef>
          </c:val>
          <c:extLst>
            <c:ext xmlns:c16="http://schemas.microsoft.com/office/drawing/2014/chart" uri="{C3380CC4-5D6E-409C-BE32-E72D297353CC}">
              <c16:uniqueId val="{00000000-CBE6-4812-9B58-6F80254EB008}"/>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CBE6-4812-9B58-6F80254EB008}"/>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CBE6-4812-9B58-6F80254EB008}"/>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37</c:v>
                </c:pt>
                <c:pt idx="3">
                  <c:v>36</c:v>
                </c:pt>
                <c:pt idx="6">
                  <c:v>15</c:v>
                </c:pt>
                <c:pt idx="9">
                  <c:v>0</c:v>
                </c:pt>
                <c:pt idx="12">
                  <c:v>0</c:v>
                </c:pt>
              </c:numCache>
            </c:numRef>
          </c:val>
          <c:extLst>
            <c:ext xmlns:c16="http://schemas.microsoft.com/office/drawing/2014/chart" uri="{C3380CC4-5D6E-409C-BE32-E72D297353CC}">
              <c16:uniqueId val="{00000003-CBE6-4812-9B58-6F80254EB008}"/>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117</c:v>
                </c:pt>
                <c:pt idx="3">
                  <c:v>113</c:v>
                </c:pt>
                <c:pt idx="6">
                  <c:v>112</c:v>
                </c:pt>
                <c:pt idx="9">
                  <c:v>130</c:v>
                </c:pt>
                <c:pt idx="12">
                  <c:v>132</c:v>
                </c:pt>
              </c:numCache>
            </c:numRef>
          </c:val>
          <c:extLst>
            <c:ext xmlns:c16="http://schemas.microsoft.com/office/drawing/2014/chart" uri="{C3380CC4-5D6E-409C-BE32-E72D297353CC}">
              <c16:uniqueId val="{00000004-CBE6-4812-9B58-6F80254EB008}"/>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BE6-4812-9B58-6F80254EB008}"/>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CBE6-4812-9B58-6F80254EB008}"/>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756</c:v>
                </c:pt>
                <c:pt idx="3">
                  <c:v>763</c:v>
                </c:pt>
                <c:pt idx="6">
                  <c:v>808</c:v>
                </c:pt>
                <c:pt idx="9">
                  <c:v>839</c:v>
                </c:pt>
                <c:pt idx="12">
                  <c:v>826</c:v>
                </c:pt>
              </c:numCache>
            </c:numRef>
          </c:val>
          <c:extLst>
            <c:ext xmlns:c16="http://schemas.microsoft.com/office/drawing/2014/chart" uri="{C3380CC4-5D6E-409C-BE32-E72D297353CC}">
              <c16:uniqueId val="{00000007-CBE6-4812-9B58-6F80254EB008}"/>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276</c:v>
                </c:pt>
                <c:pt idx="2">
                  <c:v>#N/A</c:v>
                </c:pt>
                <c:pt idx="3">
                  <c:v>#N/A</c:v>
                </c:pt>
                <c:pt idx="4">
                  <c:v>291</c:v>
                </c:pt>
                <c:pt idx="5">
                  <c:v>#N/A</c:v>
                </c:pt>
                <c:pt idx="6">
                  <c:v>#N/A</c:v>
                </c:pt>
                <c:pt idx="7">
                  <c:v>262</c:v>
                </c:pt>
                <c:pt idx="8">
                  <c:v>#N/A</c:v>
                </c:pt>
                <c:pt idx="9">
                  <c:v>#N/A</c:v>
                </c:pt>
                <c:pt idx="10">
                  <c:v>304</c:v>
                </c:pt>
                <c:pt idx="11">
                  <c:v>#N/A</c:v>
                </c:pt>
                <c:pt idx="12">
                  <c:v>#N/A</c:v>
                </c:pt>
                <c:pt idx="13">
                  <c:v>311</c:v>
                </c:pt>
                <c:pt idx="14">
                  <c:v>#N/A</c:v>
                </c:pt>
              </c:numCache>
            </c:numRef>
          </c:val>
          <c:smooth val="0"/>
          <c:extLst>
            <c:ext xmlns:c16="http://schemas.microsoft.com/office/drawing/2014/chart" uri="{C3380CC4-5D6E-409C-BE32-E72D297353CC}">
              <c16:uniqueId val="{00000008-CBE6-4812-9B58-6F80254EB008}"/>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5222</c:v>
                </c:pt>
                <c:pt idx="5">
                  <c:v>5210</c:v>
                </c:pt>
                <c:pt idx="8">
                  <c:v>5050</c:v>
                </c:pt>
                <c:pt idx="11">
                  <c:v>5319</c:v>
                </c:pt>
                <c:pt idx="14">
                  <c:v>5505</c:v>
                </c:pt>
              </c:numCache>
            </c:numRef>
          </c:val>
          <c:extLst>
            <c:ext xmlns:c16="http://schemas.microsoft.com/office/drawing/2014/chart" uri="{C3380CC4-5D6E-409C-BE32-E72D297353CC}">
              <c16:uniqueId val="{00000000-7ED5-4919-9624-6AC2501815DF}"/>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639</c:v>
                </c:pt>
                <c:pt idx="5">
                  <c:v>513</c:v>
                </c:pt>
                <c:pt idx="8">
                  <c:v>548</c:v>
                </c:pt>
                <c:pt idx="11">
                  <c:v>666</c:v>
                </c:pt>
                <c:pt idx="14">
                  <c:v>761</c:v>
                </c:pt>
              </c:numCache>
            </c:numRef>
          </c:val>
          <c:extLst>
            <c:ext xmlns:c16="http://schemas.microsoft.com/office/drawing/2014/chart" uri="{C3380CC4-5D6E-409C-BE32-E72D297353CC}">
              <c16:uniqueId val="{00000001-7ED5-4919-9624-6AC2501815DF}"/>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4370</c:v>
                </c:pt>
                <c:pt idx="5">
                  <c:v>4951</c:v>
                </c:pt>
                <c:pt idx="8">
                  <c:v>5205</c:v>
                </c:pt>
                <c:pt idx="11">
                  <c:v>5449</c:v>
                </c:pt>
                <c:pt idx="14">
                  <c:v>5718</c:v>
                </c:pt>
              </c:numCache>
            </c:numRef>
          </c:val>
          <c:extLst>
            <c:ext xmlns:c16="http://schemas.microsoft.com/office/drawing/2014/chart" uri="{C3380CC4-5D6E-409C-BE32-E72D297353CC}">
              <c16:uniqueId val="{00000002-7ED5-4919-9624-6AC2501815DF}"/>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ED5-4919-9624-6AC2501815DF}"/>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7ED5-4919-9624-6AC2501815DF}"/>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ED5-4919-9624-6AC2501815DF}"/>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734</c:v>
                </c:pt>
                <c:pt idx="3">
                  <c:v>659</c:v>
                </c:pt>
                <c:pt idx="6">
                  <c:v>656</c:v>
                </c:pt>
                <c:pt idx="9">
                  <c:v>504</c:v>
                </c:pt>
                <c:pt idx="12">
                  <c:v>495</c:v>
                </c:pt>
              </c:numCache>
            </c:numRef>
          </c:val>
          <c:extLst>
            <c:ext xmlns:c16="http://schemas.microsoft.com/office/drawing/2014/chart" uri="{C3380CC4-5D6E-409C-BE32-E72D297353CC}">
              <c16:uniqueId val="{00000006-7ED5-4919-9624-6AC2501815DF}"/>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43</c:v>
                </c:pt>
                <c:pt idx="3">
                  <c:v>13</c:v>
                </c:pt>
                <c:pt idx="6">
                  <c:v>0</c:v>
                </c:pt>
                <c:pt idx="9">
                  <c:v>0</c:v>
                </c:pt>
                <c:pt idx="12">
                  <c:v>0</c:v>
                </c:pt>
              </c:numCache>
            </c:numRef>
          </c:val>
          <c:extLst>
            <c:ext xmlns:c16="http://schemas.microsoft.com/office/drawing/2014/chart" uri="{C3380CC4-5D6E-409C-BE32-E72D297353CC}">
              <c16:uniqueId val="{00000007-7ED5-4919-9624-6AC2501815DF}"/>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1300</c:v>
                </c:pt>
                <c:pt idx="3">
                  <c:v>1257</c:v>
                </c:pt>
                <c:pt idx="6">
                  <c:v>1169</c:v>
                </c:pt>
                <c:pt idx="9">
                  <c:v>1164</c:v>
                </c:pt>
                <c:pt idx="12">
                  <c:v>1070</c:v>
                </c:pt>
              </c:numCache>
            </c:numRef>
          </c:val>
          <c:extLst>
            <c:ext xmlns:c16="http://schemas.microsoft.com/office/drawing/2014/chart" uri="{C3380CC4-5D6E-409C-BE32-E72D297353CC}">
              <c16:uniqueId val="{00000008-7ED5-4919-9624-6AC2501815DF}"/>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7ED5-4919-9624-6AC2501815DF}"/>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7201</c:v>
                </c:pt>
                <c:pt idx="3">
                  <c:v>7209</c:v>
                </c:pt>
                <c:pt idx="6">
                  <c:v>7294</c:v>
                </c:pt>
                <c:pt idx="9">
                  <c:v>7264</c:v>
                </c:pt>
                <c:pt idx="12">
                  <c:v>7657</c:v>
                </c:pt>
              </c:numCache>
            </c:numRef>
          </c:val>
          <c:extLst>
            <c:ext xmlns:c16="http://schemas.microsoft.com/office/drawing/2014/chart" uri="{C3380CC4-5D6E-409C-BE32-E72D297353CC}">
              <c16:uniqueId val="{0000000A-7ED5-4919-9624-6AC2501815DF}"/>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7ED5-4919-9624-6AC2501815DF}"/>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2370</c:v>
                </c:pt>
                <c:pt idx="1">
                  <c:v>2371</c:v>
                </c:pt>
                <c:pt idx="2">
                  <c:v>2371</c:v>
                </c:pt>
              </c:numCache>
            </c:numRef>
          </c:val>
          <c:extLst>
            <c:ext xmlns:c16="http://schemas.microsoft.com/office/drawing/2014/chart" uri="{C3380CC4-5D6E-409C-BE32-E72D297353CC}">
              <c16:uniqueId val="{00000000-A4D8-4FF2-A6E3-F5414F588049}"/>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499</c:v>
                </c:pt>
                <c:pt idx="1">
                  <c:v>510</c:v>
                </c:pt>
                <c:pt idx="2">
                  <c:v>525</c:v>
                </c:pt>
              </c:numCache>
            </c:numRef>
          </c:val>
          <c:extLst>
            <c:ext xmlns:c16="http://schemas.microsoft.com/office/drawing/2014/chart" uri="{C3380CC4-5D6E-409C-BE32-E72D297353CC}">
              <c16:uniqueId val="{00000001-A4D8-4FF2-A6E3-F5414F588049}"/>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1962</c:v>
                </c:pt>
                <c:pt idx="1">
                  <c:v>2187</c:v>
                </c:pt>
                <c:pt idx="2">
                  <c:v>2204</c:v>
                </c:pt>
              </c:numCache>
            </c:numRef>
          </c:val>
          <c:extLst>
            <c:ext xmlns:c16="http://schemas.microsoft.com/office/drawing/2014/chart" uri="{C3380CC4-5D6E-409C-BE32-E72D297353CC}">
              <c16:uniqueId val="{00000002-A4D8-4FF2-A6E3-F5414F588049}"/>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{11B58D32-0953-4776-8298-20304AC54C96}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243A-4437-B609-A3B8D5B6A9C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{C09938DD-76DB-48A7-8CF9-3B3D7028384E}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43A-4437-B609-A3B8D5B6A9C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{733ECA7C-5B4F-4F8A-B258-CA0AD6792568}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43A-4437-B609-A3B8D5B6A9C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{130DFEBC-F36B-4B29-B467-2DFBD0F9EB6A}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43A-4437-B609-A3B8D5B6A9C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{516F8532-5147-43F2-9625-DD0608898D00}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43A-4437-B609-A3B8D5B6A9C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{814F2B69-AE3D-44D0-AEB8-D255E4C23EFF}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243A-4437-B609-A3B8D5B6A9C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{3E8DC980-B2E6-49E0-A104-DDA15F31E432}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243A-4437-B609-A3B8D5B6A9C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{3B142722-46B9-4A5B-8C7B-1213FAEB3347}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243A-4437-B609-A3B8D5B6A9C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{58FB1FE0-949C-4AC5-A28F-38928F5AAFAB}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243A-4437-B609-A3B8D5B6A9C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56.7</c:v>
                </c:pt>
                <c:pt idx="8">
                  <c:v>57.8</c:v>
                </c:pt>
                <c:pt idx="16">
                  <c:v>58.3</c:v>
                </c:pt>
                <c:pt idx="24">
                  <c:v>59</c:v>
                </c:pt>
                <c:pt idx="32">
                  <c:v>59.5</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243A-4437-B609-A3B8D5B6A9C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{5CCA3BE9-4DDC-40F6-9EEC-36C769385A8A}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243A-4437-B609-A3B8D5B6A9C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{A0DEFFA9-38F4-4404-8F77-F4925051BAA5}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43A-4437-B609-A3B8D5B6A9C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{3DAC324B-9471-4F49-907D-F2BFD2A0A169}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43A-4437-B609-A3B8D5B6A9C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{5CEEE59A-4320-4471-9E57-6DE7F4031206}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43A-4437-B609-A3B8D5B6A9C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{66F142AF-F6AD-4893-B782-54D8AF99BC5F}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43A-4437-B609-A3B8D5B6A9C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{0CC94480-C5B7-4E04-A802-73D3E4F82F2A}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243A-4437-B609-A3B8D5B6A9C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{23A7C670-378D-4353-9567-14649ADCC389}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243A-4437-B609-A3B8D5B6A9C6}"/>
                </c:ext>
              </c:extLst>
            </c:dLbl>
            <c:dLbl>
              <c:idx val="24"/>
              <c:layout>
                <c:manualLayout>
                  <c:x val="-4.5538669966447891E-2"/>
                  <c:y val="-4.5114315056352043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{3FA9391D-EE06-4631-9519-6C1978640C3A}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243A-4437-B609-A3B8D5B6A9C6}"/>
                </c:ext>
              </c:extLst>
            </c:dLbl>
            <c:dLbl>
              <c:idx val="32"/>
              <c:layout>
                <c:manualLayout>
                  <c:x val="-1.8492831334020431E-2"/>
                  <c:y val="-8.4363769155378313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{2E1F9721-46B9-4EBA-AD42-E0712D5C5B9E}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243A-4437-B609-A3B8D5B6A9C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62.8</c:v>
                </c:pt>
                <c:pt idx="8">
                  <c:v>62.7</c:v>
                </c:pt>
                <c:pt idx="16">
                  <c:v>63.1</c:v>
                </c:pt>
                <c:pt idx="24">
                  <c:v>64</c:v>
                </c:pt>
                <c:pt idx="32">
                  <c:v>64</c:v>
                </c:pt>
              </c:numCache>
            </c:numRef>
          </c:xVal>
          <c:yVal>
            <c:numRef>
              <c:f>公会計指標分析・財政指標組合せ分析表!$BP$55:$DC$55</c:f>
              <c:numCache>
                <c:formatCode>#,##0.0;"▲ "#,##0.0</c:formatCode>
                <c:ptCount val="40"/>
                <c:pt idx="0">
                  <c:v>3.4</c:v>
                </c:pt>
                <c:pt idx="8">
                  <c:v>0</c:v>
                </c:pt>
                <c:pt idx="16">
                  <c:v>0</c:v>
                </c:pt>
                <c:pt idx="24">
                  <c:v>0</c:v>
                </c:pt>
                <c:pt idx="32">
                  <c:v>0</c:v>
                </c:pt>
              </c:numCache>
            </c:numRef>
          </c:yVal>
          <c:smooth val="0"/>
          <c:extLst>
            <c:ext xmlns:c16="http://schemas.microsoft.com/office/drawing/2014/chart" uri="{C3380CC4-5D6E-409C-BE32-E72D297353CC}">
              <c16:uniqueId val="{00000013-243A-4437-B609-A3B8D5B6A9C6}"/>
            </c:ext>
          </c:extLst>
        </c:ser>
        <c:dLbls>
          <c:showLegendKey val="0"/>
          <c:showVal val="1"/>
          <c:showCatName val="0"/>
          <c:showSerName val="0"/>
          <c:showPercent val="0"/>
          <c:showBubbleSize val="0"/>
        </c:dLbls>
        <c:axId val="46179840"/>
        <c:axId val="46181760"/>
      </c:scatterChart>
      <c:valAx>
        <c:axId val="46179840"/>
        <c:scaling>
          <c:orientation val="maxMin"/>
          <c:max val="65"/>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
          <c:min val="-1"/>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{9B70C460-7D37-4348-B299-D82E064DD5D5}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C5DB-40CD-BDA3-E764C8D2D09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{78D1D204-8F37-492E-B9E0-E3CE96A4D84B}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5DB-40CD-BDA3-E764C8D2D09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{B7AA9163-4B82-4CAE-B272-7D5C33F0E550}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5DB-40CD-BDA3-E764C8D2D09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{6ED1EBBB-D3C1-4B96-9E38-B81C7685A704}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5DB-40CD-BDA3-E764C8D2D09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{DE63B72A-78D8-4F07-971F-CE3A7C4F12D2}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5DB-40CD-BDA3-E764C8D2D094}"/>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{1002DE44-0D75-4ABE-9C44-61ECD06CA963}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C5DB-40CD-BDA3-E764C8D2D094}"/>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{27B405D8-2328-4553-A326-774996706248}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C5DB-40CD-BDA3-E764C8D2D094}"/>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{6C7F4098-DB9E-4B5D-8B2A-8C0C7714A8DE}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C5DB-40CD-BDA3-E764C8D2D094}"/>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{94557C29-D18E-4FB7-9ACA-3A962A67AF7A}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C5DB-40CD-BDA3-E764C8D2D09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9.3000000000000007</c:v>
                </c:pt>
                <c:pt idx="8">
                  <c:v>9</c:v>
                </c:pt>
                <c:pt idx="16">
                  <c:v>8.9</c:v>
                </c:pt>
                <c:pt idx="24">
                  <c:v>8.9</c:v>
                </c:pt>
                <c:pt idx="32">
                  <c:v>9</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C5DB-40CD-BDA3-E764C8D2D094}"/>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{517B0D6B-2F2A-4A87-8E38-128CF927D32D}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C5DB-40CD-BDA3-E764C8D2D094}"/>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{35F13D7A-EB26-4D4A-96D7-9EBD01516F46}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5DB-40CD-BDA3-E764C8D2D09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{871E7204-6623-4736-A123-A757354F72C6}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5DB-40CD-BDA3-E764C8D2D09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{D0FD4228-0254-4CDC-9E6D-55F67D9D958A}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5DB-40CD-BDA3-E764C8D2D09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{4B9B2F89-22B7-488C-BDB5-5A220122DD26}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5DB-40CD-BDA3-E764C8D2D094}"/>
                </c:ext>
              </c:extLst>
            </c:dLbl>
            <c:dLbl>
              <c:idx val="8"/>
              <c:layout>
                <c:manualLayout>
                  <c:x val="-4.4905057365901106E-2"/>
                  <c:y val="-4.3495921315535875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{E8D18798-4713-41FD-A78A-7C66646BB173}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C5DB-40CD-BDA3-E764C8D2D094}"/>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{41DA0A88-ADC1-4FE6-B322-4C94BBFFFE63}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C5DB-40CD-BDA3-E764C8D2D094}"/>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{FB9A5A5B-A811-4636-85FE-D12E402AF00B}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C5DB-40CD-BDA3-E764C8D2D094}"/>
                </c:ext>
              </c:extLst>
            </c:dLbl>
            <c:dLbl>
              <c:idx val="32"/>
              <c:layout>
                <c:manualLayout>
                  <c:x val="-1.8235628084249993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{DDB2BD6E-F391-4520-A2F7-8AC94DCC665E}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C5DB-40CD-BDA3-E764C8D2D09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8.8000000000000007</c:v>
                </c:pt>
                <c:pt idx="8">
                  <c:v>8.3000000000000007</c:v>
                </c:pt>
                <c:pt idx="16">
                  <c:v>8.1</c:v>
                </c:pt>
                <c:pt idx="24">
                  <c:v>8.1999999999999993</c:v>
                </c:pt>
                <c:pt idx="32">
                  <c:v>8.3000000000000007</c:v>
                </c:pt>
              </c:numCache>
            </c:numRef>
          </c:xVal>
          <c:yVal>
            <c:numRef>
              <c:f>公会計指標分析・財政指標組合せ分析表!$BP$77:$DC$77</c:f>
              <c:numCache>
                <c:formatCode>#,##0.0;"▲ "#,##0.0</c:formatCode>
                <c:ptCount val="40"/>
                <c:pt idx="0">
                  <c:v>3.4</c:v>
                </c:pt>
                <c:pt idx="8">
                  <c:v>0</c:v>
                </c:pt>
                <c:pt idx="16">
                  <c:v>0</c:v>
                </c:pt>
                <c:pt idx="24">
                  <c:v>0</c:v>
                </c:pt>
                <c:pt idx="32">
                  <c:v>0</c:v>
                </c:pt>
              </c:numCache>
            </c:numRef>
          </c:yVal>
          <c:smooth val="0"/>
          <c:extLst>
            <c:ext xmlns:c16="http://schemas.microsoft.com/office/drawing/2014/chart" uri="{C3380CC4-5D6E-409C-BE32-E72D297353CC}">
              <c16:uniqueId val="{00000013-C5DB-40CD-BDA3-E764C8D2D094}"/>
            </c:ext>
          </c:extLst>
        </c:ser>
        <c:dLbls>
          <c:showLegendKey val="0"/>
          <c:showVal val="1"/>
          <c:showCatName val="0"/>
          <c:showSerName val="0"/>
          <c:showPercent val="0"/>
          <c:showBubbleSize val="0"/>
        </c:dLbls>
        <c:axId val="84219776"/>
        <c:axId val="84234240"/>
      </c:scatterChart>
      <c:valAx>
        <c:axId val="84219776"/>
        <c:scaling>
          <c:orientation val="maxMin"/>
          <c:max val="8.9"/>
          <c:min val="7.9"/>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
          <c:min val="-1"/>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鹿児島県龍郷町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6,014
5,986
81.82
7,529,134
7,314,845
126,437
3,897,685
7,656,779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と比較し増減なしとなっているが、過疎化・高齢化の進行及び地域産業の低迷等により、低い数値となっている。また、類似団体平均及び鹿児島県平均を下回る数値となっている。このことから、自主財源確保のため地域経済の活性化を図る施策の展開及び地方税の徴収強化等の取り組みを行うとともに、緊急に必要な事業を峻別し、投資的経費を抑制する等、歳出の徹底的な見直しを図っ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72672</xdr:rowOff>
    </xdr:from>
    <xdr:to>
      <xdr:col>23</xdr:col>
      <xdr:colOff>133350</xdr:colOff>
      <xdr:row>44</xdr:row>
      <xdr:rowOff>31045</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073422"/>
          <a:ext cx="0" cy="15014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3122</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546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31045</xdr:rowOff>
    </xdr:from>
    <xdr:to>
      <xdr:col>24</xdr:col>
      <xdr:colOff>12700</xdr:colOff>
      <xdr:row>44</xdr:row>
      <xdr:rowOff>31045</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574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33</xdr:row>
      <xdr:rowOff>159049</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5816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72672</xdr:rowOff>
    </xdr:from>
    <xdr:to>
      <xdr:col>24</xdr:col>
      <xdr:colOff>12700</xdr:colOff>
      <xdr:row>35</xdr:row>
      <xdr:rowOff>72672</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073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17639</xdr:rowOff>
    </xdr:from>
    <xdr:to>
      <xdr:col>23</xdr:col>
      <xdr:colOff>133350</xdr:colOff>
      <xdr:row>44</xdr:row>
      <xdr:rowOff>17639</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56143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58155</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0876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41628</xdr:rowOff>
    </xdr:from>
    <xdr:to>
      <xdr:col>23</xdr:col>
      <xdr:colOff>184150</xdr:colOff>
      <xdr:row>42</xdr:row>
      <xdr:rowOff>143228</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17639</xdr:rowOff>
    </xdr:from>
    <xdr:to>
      <xdr:col>19</xdr:col>
      <xdr:colOff>133350</xdr:colOff>
      <xdr:row>44</xdr:row>
      <xdr:rowOff>31045</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flipV="1">
          <a:off x="3225800" y="7561439"/>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41628</xdr:rowOff>
    </xdr:from>
    <xdr:to>
      <xdr:col>19</xdr:col>
      <xdr:colOff>184150</xdr:colOff>
      <xdr:row>42</xdr:row>
      <xdr:rowOff>143228</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153405</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011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17639</xdr:rowOff>
    </xdr:from>
    <xdr:to>
      <xdr:col>15</xdr:col>
      <xdr:colOff>82550</xdr:colOff>
      <xdr:row>44</xdr:row>
      <xdr:rowOff>31045</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561439"/>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28222</xdr:rowOff>
    </xdr:from>
    <xdr:to>
      <xdr:col>15</xdr:col>
      <xdr:colOff>133350</xdr:colOff>
      <xdr:row>42</xdr:row>
      <xdr:rowOff>129822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139999</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17639</xdr:rowOff>
    </xdr:from>
    <xdr:to>
      <xdr:col>11</xdr:col>
      <xdr:colOff>31750</xdr:colOff>
      <xdr:row>44</xdr:row>
      <xdr:rowOff>17639</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5614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139999</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159455</xdr:rowOff>
    </xdr:from>
    <xdr:to>
      <xdr:col>7</xdr:col>
      <xdr:colOff>31750</xdr:colOff>
      <xdr:row>42</xdr:row>
      <xdr:rowOff>89605</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99782</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695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138289</xdr:rowOff>
    </xdr:from>
    <xdr:to>
      <xdr:col>23</xdr:col>
      <xdr:colOff>184150</xdr:colOff>
      <xdr:row>44</xdr:row>
      <xdr:rowOff>68439</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510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34166</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406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138289</xdr:rowOff>
    </xdr:from>
    <xdr:to>
      <xdr:col>19</xdr:col>
      <xdr:colOff>184150</xdr:colOff>
      <xdr:row>44</xdr:row>
      <xdr:rowOff>68439</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510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53216</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5970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151695</xdr:rowOff>
    </xdr:from>
    <xdr:to>
      <xdr:col>15</xdr:col>
      <xdr:colOff>133350</xdr:colOff>
      <xdr:row>44</xdr:row>
      <xdr:rowOff>81845</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524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66622</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610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138289</xdr:rowOff>
    </xdr:from>
    <xdr:to>
      <xdr:col>11</xdr:col>
      <xdr:colOff>82550</xdr:colOff>
      <xdr:row>44</xdr:row>
      <xdr:rowOff>68439</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510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53216</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597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138289</xdr:rowOff>
    </xdr:from>
    <xdr:to>
      <xdr:col>7</xdr:col>
      <xdr:colOff>31750</xdr:colOff>
      <xdr:row>44</xdr:row>
      <xdr:rowOff>68439</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510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53216</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597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前年度と比較し</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の増加となっている。全国平均、県平均と比較しても低い数値になっているが、経常一般財源のうち地方交付税等依存財源が高い状況で、歳出においては、少子高齢化による社会保障経費の増加が今後も見込まれることから、自主財源の確保や物件費等の経費削減などの行財政改革の取り組みを通じてさらなる経常収支比率の引き下げ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165608</xdr:rowOff>
    </xdr:from>
    <xdr:to>
      <xdr:col>23</xdr:col>
      <xdr:colOff>133350</xdr:colOff>
      <xdr:row>67</xdr:row>
      <xdr:rowOff>17272</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109708"/>
          <a:ext cx="0" cy="13947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160799</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476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17272</xdr:rowOff>
    </xdr:from>
    <xdr:to>
      <xdr:col>24</xdr:col>
      <xdr:colOff>12700</xdr:colOff>
      <xdr:row>67</xdr:row>
      <xdr:rowOff>17272</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504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80535</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85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165608</xdr:rowOff>
    </xdr:from>
    <xdr:to>
      <xdr:col>24</xdr:col>
      <xdr:colOff>12700</xdr:colOff>
      <xdr:row>58</xdr:row>
      <xdr:rowOff>165608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109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138430</xdr:rowOff>
    </xdr:from>
    <xdr:to>
      <xdr:col>23</xdr:col>
      <xdr:colOff>133350</xdr:colOff>
      <xdr:row>63</xdr:row>
      <xdr:rowOff>167386</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114800" y="10939780"/>
          <a:ext cx="8382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99331</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7292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82804</xdr:rowOff>
    </xdr:from>
    <xdr:to>
      <xdr:col>23</xdr:col>
      <xdr:colOff>184150</xdr:colOff>
      <xdr:row>64</xdr:row>
      <xdr:rowOff>12954</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8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94996</xdr:rowOff>
    </xdr:from>
    <xdr:to>
      <xdr:col>19</xdr:col>
      <xdr:colOff>133350</xdr:colOff>
      <xdr:row>63</xdr:row>
      <xdr:rowOff>138430</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0896346"/>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77978</xdr:rowOff>
    </xdr:from>
    <xdr:to>
      <xdr:col>19</xdr:col>
      <xdr:colOff>184150</xdr:colOff>
      <xdr:row>64</xdr:row>
      <xdr:rowOff>8128</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879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18305</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648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143510</xdr:rowOff>
    </xdr:from>
    <xdr:to>
      <xdr:col>15</xdr:col>
      <xdr:colOff>82550</xdr:colOff>
      <xdr:row>63</xdr:row>
      <xdr:rowOff>94996</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601960"/>
          <a:ext cx="889000" cy="294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34544</xdr:rowOff>
    </xdr:from>
    <xdr:to>
      <xdr:col>15</xdr:col>
      <xdr:colOff>133350</xdr:colOff>
      <xdr:row>63</xdr:row>
      <xdr:rowOff>136144</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83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146321</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604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143510</xdr:rowOff>
    </xdr:from>
    <xdr:to>
      <xdr:col>11</xdr:col>
      <xdr:colOff>31750</xdr:colOff>
      <xdr:row>63</xdr:row>
      <xdr:rowOff>3302</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601960"/>
          <a:ext cx="889000" cy="202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46736</xdr:rowOff>
    </xdr:from>
    <xdr:to>
      <xdr:col>11</xdr:col>
      <xdr:colOff>82550</xdr:colOff>
      <xdr:row>62</xdr:row>
      <xdr:rowOff>148336</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676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133113</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763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22352</xdr:rowOff>
    </xdr:from>
    <xdr:to>
      <xdr:col>7</xdr:col>
      <xdr:colOff>31750</xdr:colOff>
      <xdr:row>64</xdr:row>
      <xdr:rowOff>123952</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995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108729</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1081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116586</xdr:rowOff>
    </xdr:from>
    <xdr:to>
      <xdr:col>23</xdr:col>
      <xdr:colOff>184150</xdr:colOff>
      <xdr:row>64</xdr:row>
      <xdr:rowOff>46736</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917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88663</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890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87630</xdr:rowOff>
    </xdr:from>
    <xdr:to>
      <xdr:col>19</xdr:col>
      <xdr:colOff>184150</xdr:colOff>
      <xdr:row>64</xdr:row>
      <xdr:rowOff>17780</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88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2557</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0975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44196</xdr:rowOff>
    </xdr:from>
    <xdr:to>
      <xdr:col>15</xdr:col>
      <xdr:colOff>133350</xdr:colOff>
      <xdr:row>63</xdr:row>
      <xdr:rowOff>145796</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845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130573</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0931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92710</xdr:rowOff>
    </xdr:from>
    <xdr:to>
      <xdr:col>11</xdr:col>
      <xdr:colOff>82550</xdr:colOff>
      <xdr:row>62</xdr:row>
      <xdr:rowOff>22860</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55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33037</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032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123952</xdr:rowOff>
    </xdr:from>
    <xdr:to>
      <xdr:col>7</xdr:col>
      <xdr:colOff>31750</xdr:colOff>
      <xdr:row>63</xdr:row>
      <xdr:rowOff>54102</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75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64279</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0522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[351,812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人件費については年々増加傾向にあり、今後も増加が見込まれるため、より効果的・効率的な行政サービスを提供するための事務事業の総点検や職員体制の見直しを行う。</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3" name="人件費・物件費等の状況グラフ枠">
          <a:extLst>
            <a:ext uri="{FF2B5EF4-FFF2-40B4-BE49-F238E27FC236}">
              <a16:creationId xmlns:a16="http://schemas.microsoft.com/office/drawing/2014/main" id="{00000000-0008-0000-0300-0000B7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74540</xdr:rowOff>
    </xdr:from>
    <xdr:to>
      <xdr:col>23</xdr:col>
      <xdr:colOff>133350</xdr:colOff>
      <xdr:row>88</xdr:row>
      <xdr:rowOff>151885</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flipV="1">
          <a:off x="4953000" y="13961990"/>
          <a:ext cx="0" cy="12774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123962</xdr:rowOff>
    </xdr:from>
    <xdr:ext cx="762000" cy="259045"/>
    <xdr:sp macro="" textlink="">
      <xdr:nvSpPr>
        <xdr:cNvPr id="185" name="人件費・物件費等の状況最小値テキスト">
          <a:extLst>
            <a:ext uri="{FF2B5EF4-FFF2-40B4-BE49-F238E27FC236}">
              <a16:creationId xmlns:a16="http://schemas.microsoft.com/office/drawing/2014/main" id="{00000000-0008-0000-0300-0000B9000000}"/>
            </a:ext>
          </a:extLst>
        </xdr:cNvPr>
        <xdr:cNvSpPr txBox="1"/>
      </xdr:nvSpPr>
      <xdr:spPr>
        <a:xfrm>
          <a:off x="5041900" y="15211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2,814,723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151885</xdr:rowOff>
    </xdr:from>
    <xdr:to>
      <xdr:col>24</xdr:col>
      <xdr:colOff>12700</xdr:colOff>
      <xdr:row>88</xdr:row>
      <xdr:rowOff>151885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5239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160917</xdr:rowOff>
    </xdr:from>
    <xdr:ext cx="762000" cy="259045"/>
    <xdr:sp macro="" textlink="">
      <xdr:nvSpPr>
        <xdr:cNvPr id="187" name="人件費・物件費等の状況最大値テキスト">
          <a:extLst>
            <a:ext uri="{FF2B5EF4-FFF2-40B4-BE49-F238E27FC236}">
              <a16:creationId xmlns:a16="http://schemas.microsoft.com/office/drawing/2014/main" id="{00000000-0008-0000-0300-0000BB000000}"/>
            </a:ext>
          </a:extLst>
        </xdr:cNvPr>
        <xdr:cNvSpPr txBox="1"/>
      </xdr:nvSpPr>
      <xdr:spPr>
        <a:xfrm>
          <a:off x="5041900" y="13705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74540</xdr:rowOff>
    </xdr:from>
    <xdr:to>
      <xdr:col>24</xdr:col>
      <xdr:colOff>12700</xdr:colOff>
      <xdr:row>81</xdr:row>
      <xdr:rowOff>74540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3961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144692</xdr:rowOff>
    </xdr:from>
    <xdr:to>
      <xdr:col>23</xdr:col>
      <xdr:colOff>133350</xdr:colOff>
      <xdr:row>81</xdr:row>
      <xdr:rowOff>163435</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114800" y="14032142"/>
          <a:ext cx="838200" cy="18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148213</xdr:rowOff>
    </xdr:from>
    <xdr:ext cx="762000" cy="259045"/>
    <xdr:sp macro="" textlink="">
      <xdr:nvSpPr>
        <xdr:cNvPr id="190" name="人件費・物件費等の状況平均値テキスト">
          <a:extLst>
            <a:ext uri="{FF2B5EF4-FFF2-40B4-BE49-F238E27FC236}">
              <a16:creationId xmlns:a16="http://schemas.microsoft.com/office/drawing/2014/main" id="{00000000-0008-0000-0300-0000BE000000}"/>
            </a:ext>
          </a:extLst>
        </xdr:cNvPr>
        <xdr:cNvSpPr txBox="1"/>
      </xdr:nvSpPr>
      <xdr:spPr>
        <a:xfrm>
          <a:off x="5041900" y="140356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360,636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116894</xdr:rowOff>
    </xdr:from>
    <xdr:to>
      <xdr:col>23</xdr:col>
      <xdr:colOff>184150</xdr:colOff>
      <xdr:row>82</xdr:row>
      <xdr:rowOff>47044</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902200" y="1400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138623</xdr:rowOff>
    </xdr:from>
    <xdr:to>
      <xdr:col>19</xdr:col>
      <xdr:colOff>133350</xdr:colOff>
      <xdr:row>81</xdr:row>
      <xdr:rowOff>144692</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3225800" y="14026073"/>
          <a:ext cx="889000" cy="6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87945</xdr:rowOff>
    </xdr:from>
    <xdr:to>
      <xdr:col>19</xdr:col>
      <xdr:colOff>184150</xdr:colOff>
      <xdr:row>82</xdr:row>
      <xdr:rowOff>18095</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064000" y="13975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28272</xdr:rowOff>
    </xdr:from>
    <xdr:ext cx="736600" cy="259045"/>
    <xdr:sp macro="" textlink="">
      <xdr:nvSpPr>
        <xdr:cNvPr id="194" name="テキスト ボックス 193">
          <a:extLst>
            <a:ext uri="{FF2B5EF4-FFF2-40B4-BE49-F238E27FC236}">
              <a16:creationId xmlns:a16="http://schemas.microsoft.com/office/drawing/2014/main" id="{00000000-0008-0000-0300-0000C2000000}"/>
            </a:ext>
          </a:extLst>
        </xdr:cNvPr>
        <xdr:cNvSpPr txBox="1"/>
      </xdr:nvSpPr>
      <xdr:spPr>
        <a:xfrm>
          <a:off x="3733800" y="137442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133998</xdr:rowOff>
    </xdr:from>
    <xdr:to>
      <xdr:col>15</xdr:col>
      <xdr:colOff>82550</xdr:colOff>
      <xdr:row>81</xdr:row>
      <xdr:rowOff>138623</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2336800" y="14021448"/>
          <a:ext cx="889000" cy="4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83702</xdr:rowOff>
    </xdr:from>
    <xdr:to>
      <xdr:col>15</xdr:col>
      <xdr:colOff>133350</xdr:colOff>
      <xdr:row>82</xdr:row>
      <xdr:rowOff>13852</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3175000" y="13971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24029</xdr:rowOff>
    </xdr:from>
    <xdr:ext cx="7620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2844800" y="13740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130432</xdr:rowOff>
    </xdr:from>
    <xdr:to>
      <xdr:col>11</xdr:col>
      <xdr:colOff>31750</xdr:colOff>
      <xdr:row>81</xdr:row>
      <xdr:rowOff>133998</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1447800" y="14017882"/>
          <a:ext cx="889000" cy="3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75454</xdr:rowOff>
    </xdr:from>
    <xdr:to>
      <xdr:col>11</xdr:col>
      <xdr:colOff>82550</xdr:colOff>
      <xdr:row>82</xdr:row>
      <xdr:rowOff>5604</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2286000" y="1396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15781</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955800" y="13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70377</xdr:rowOff>
    </xdr:from>
    <xdr:to>
      <xdr:col>7</xdr:col>
      <xdr:colOff>31750</xdr:colOff>
      <xdr:row>82</xdr:row>
      <xdr:rowOff>527</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1397000" y="13957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10704</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066800" y="13726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112635</xdr:rowOff>
    </xdr:from>
    <xdr:to>
      <xdr:col>23</xdr:col>
      <xdr:colOff>184150</xdr:colOff>
      <xdr:row>82</xdr:row>
      <xdr:rowOff>42785</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902200" y="14000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33912</xdr:rowOff>
    </xdr:from>
    <xdr:ext cx="762000" cy="259045"/>
    <xdr:sp macro="" textlink="">
      <xdr:nvSpPr>
        <xdr:cNvPr id="209" name="人件費・物件費等の状況該当値テキスト">
          <a:extLst>
            <a:ext uri="{FF2B5EF4-FFF2-40B4-BE49-F238E27FC236}">
              <a16:creationId xmlns:a16="http://schemas.microsoft.com/office/drawing/2014/main" id="{00000000-0008-0000-0300-0000D1000000}"/>
            </a:ext>
          </a:extLst>
        </xdr:cNvPr>
        <xdr:cNvSpPr txBox="1"/>
      </xdr:nvSpPr>
      <xdr:spPr>
        <a:xfrm>
          <a:off x="5041900" y="13921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351,812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93892</xdr:rowOff>
    </xdr:from>
    <xdr:to>
      <xdr:col>19</xdr:col>
      <xdr:colOff>184150</xdr:colOff>
      <xdr:row>82</xdr:row>
      <xdr:rowOff>24042</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064000" y="13981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8819</xdr:rowOff>
    </xdr:from>
    <xdr:ext cx="7366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733800" y="140677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87823</xdr:rowOff>
    </xdr:from>
    <xdr:to>
      <xdr:col>15</xdr:col>
      <xdr:colOff>133350</xdr:colOff>
      <xdr:row>82</xdr:row>
      <xdr:rowOff>17973</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3175000" y="13975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2750</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844800" y="14061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83198</xdr:rowOff>
    </xdr:from>
    <xdr:to>
      <xdr:col>11</xdr:col>
      <xdr:colOff>82550</xdr:colOff>
      <xdr:row>82</xdr:row>
      <xdr:rowOff>13348</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2286000" y="13970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169575</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955800" y="14057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79632</xdr:rowOff>
    </xdr:from>
    <xdr:to>
      <xdr:col>7</xdr:col>
      <xdr:colOff>31750</xdr:colOff>
      <xdr:row>82</xdr:row>
      <xdr:rowOff>9782</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1397000" y="13967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166009</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066800" y="140534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8" name="正方形/長方形 217">
          <a:extLst>
            <a:ext uri="{FF2B5EF4-FFF2-40B4-BE49-F238E27FC236}">
              <a16:creationId xmlns:a16="http://schemas.microsoft.com/office/drawing/2014/main" id="{00000000-0008-0000-0300-0000DA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年度は前年度を上回り類似団体と比較しても低い数値となっているが、今後も職員数の適正化等を図りながら、人事院勧告及び県人事委員会勧告に準拠する中で適正な給与水準に努める。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142118</xdr:rowOff>
    </xdr:from>
    <xdr:to>
      <xdr:col>81</xdr:col>
      <xdr:colOff>44450</xdr:colOff>
      <xdr:row>89</xdr:row>
      <xdr:rowOff>150284</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858118"/>
          <a:ext cx="0" cy="15512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122361</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381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150284</xdr:rowOff>
    </xdr:from>
    <xdr:to>
      <xdr:col>81</xdr:col>
      <xdr:colOff>133350</xdr:colOff>
      <xdr:row>89</xdr:row>
      <xdr:rowOff>150284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409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57045</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601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142118</xdr:rowOff>
    </xdr:from>
    <xdr:to>
      <xdr:col>81</xdr:col>
      <xdr:colOff>133350</xdr:colOff>
      <xdr:row>80</xdr:row>
      <xdr:rowOff>142118</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858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20259</xdr:rowOff>
    </xdr:from>
    <xdr:to>
      <xdr:col>81</xdr:col>
      <xdr:colOff>44450</xdr:colOff>
      <xdr:row>85</xdr:row>
      <xdr:rowOff>112184</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179800" y="14593509"/>
          <a:ext cx="838200" cy="91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67932</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6411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95855</xdr:rowOff>
    </xdr:from>
    <xdr:to>
      <xdr:col>81</xdr:col>
      <xdr:colOff>95250</xdr:colOff>
      <xdr:row>86</xdr:row>
      <xdr:rowOff>26005</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20259</xdr:rowOff>
    </xdr:from>
    <xdr:to>
      <xdr:col>77</xdr:col>
      <xdr:colOff>44450</xdr:colOff>
      <xdr:row>85</xdr:row>
      <xdr:rowOff>54732</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5290800" y="14593509"/>
          <a:ext cx="889000" cy="34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84364</xdr:rowOff>
    </xdr:from>
    <xdr:to>
      <xdr:col>77</xdr:col>
      <xdr:colOff>95250</xdr:colOff>
      <xdr:row>86</xdr:row>
      <xdr:rowOff>14514</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170741</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7439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54732</xdr:rowOff>
    </xdr:from>
    <xdr:to>
      <xdr:col>72</xdr:col>
      <xdr:colOff>203200</xdr:colOff>
      <xdr:row>86</xdr:row>
      <xdr:rowOff>44148</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4401800" y="14627982"/>
          <a:ext cx="889000" cy="16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95855</xdr:rowOff>
    </xdr:from>
    <xdr:to>
      <xdr:col>73</xdr:col>
      <xdr:colOff>44450</xdr:colOff>
      <xdr:row>86</xdr:row>
      <xdr:rowOff>26005</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10782</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755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9677</xdr:rowOff>
    </xdr:from>
    <xdr:to>
      <xdr:col>68</xdr:col>
      <xdr:colOff>152400</xdr:colOff>
      <xdr:row>86</xdr:row>
      <xdr:rowOff>44148</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3512800" y="14754377"/>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95855</xdr:rowOff>
    </xdr:from>
    <xdr:to>
      <xdr:col>68</xdr:col>
      <xdr:colOff>203200</xdr:colOff>
      <xdr:row>86</xdr:row>
      <xdr:rowOff>26005</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36182</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437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61384</xdr:rowOff>
    </xdr:from>
    <xdr:to>
      <xdr:col>64</xdr:col>
      <xdr:colOff>152400</xdr:colOff>
      <xdr:row>85</xdr:row>
      <xdr:rowOff>162984</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63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1711</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403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61384</xdr:rowOff>
    </xdr:from>
    <xdr:to>
      <xdr:col>81</xdr:col>
      <xdr:colOff>95250</xdr:colOff>
      <xdr:row>85</xdr:row>
      <xdr:rowOff>162984</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4634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77911</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44797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140909</xdr:rowOff>
    </xdr:from>
    <xdr:to>
      <xdr:col>77</xdr:col>
      <xdr:colOff>95250</xdr:colOff>
      <xdr:row>85</xdr:row>
      <xdr:rowOff>71059</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4542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81236</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43115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3932</xdr:rowOff>
    </xdr:from>
    <xdr:to>
      <xdr:col>73</xdr:col>
      <xdr:colOff>44450</xdr:colOff>
      <xdr:row>85</xdr:row>
      <xdr:rowOff>105532</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4577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115709</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43460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164798</xdr:rowOff>
    </xdr:from>
    <xdr:to>
      <xdr:col>68</xdr:col>
      <xdr:colOff>203200</xdr:colOff>
      <xdr:row>86</xdr:row>
      <xdr:rowOff>94948</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4738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79725</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4824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130327</xdr:rowOff>
    </xdr:from>
    <xdr:to>
      <xdr:col>64</xdr:col>
      <xdr:colOff>152400</xdr:colOff>
      <xdr:row>86</xdr:row>
      <xdr:rowOff>60477</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4703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45254</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47899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平均を上回っているが、定員適正化計画に基づき定員管理を行っており適当な規模の職員数と判断している。近年の行政需要の動向も見定めながら効果的・効率的な行政サービス提供を実施するための職員配置体制等の見直しを行っていく。</a:t>
          </a: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131699</xdr:rowOff>
    </xdr:from>
    <xdr:to>
      <xdr:col>81</xdr:col>
      <xdr:colOff>44450</xdr:colOff>
      <xdr:row>66</xdr:row>
      <xdr:rowOff>166201</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247249"/>
          <a:ext cx="0" cy="123465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138278</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453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166201</xdr:rowOff>
    </xdr:from>
    <xdr:to>
      <xdr:col>81</xdr:col>
      <xdr:colOff>133350</xdr:colOff>
      <xdr:row>66</xdr:row>
      <xdr:rowOff>166201</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4819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46626</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990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131699</xdr:rowOff>
    </xdr:from>
    <xdr:to>
      <xdr:col>81</xdr:col>
      <xdr:colOff>133350</xdr:colOff>
      <xdr:row>59</xdr:row>
      <xdr:rowOff>131699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247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166708</xdr:rowOff>
    </xdr:from>
    <xdr:to>
      <xdr:col>81</xdr:col>
      <xdr:colOff>44450</xdr:colOff>
      <xdr:row>63</xdr:row>
      <xdr:rowOff>44323</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796608"/>
          <a:ext cx="838200" cy="49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91415</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5498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74888</xdr:rowOff>
    </xdr:from>
    <xdr:to>
      <xdr:col>81</xdr:col>
      <xdr:colOff>95250</xdr:colOff>
      <xdr:row>63</xdr:row>
      <xdr:rowOff>5038</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704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166708</xdr:rowOff>
    </xdr:from>
    <xdr:to>
      <xdr:col>77</xdr:col>
      <xdr:colOff>44450</xdr:colOff>
      <xdr:row>63</xdr:row>
      <xdr:rowOff>3302</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5290800" y="10796608"/>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48344</xdr:rowOff>
    </xdr:from>
    <xdr:to>
      <xdr:col>77</xdr:col>
      <xdr:colOff>95250</xdr:colOff>
      <xdr:row>62</xdr:row>
      <xdr:rowOff>149944</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67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160121</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4471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167513</xdr:rowOff>
    </xdr:from>
    <xdr:to>
      <xdr:col>72</xdr:col>
      <xdr:colOff>203200</xdr:colOff>
      <xdr:row>63</xdr:row>
      <xdr:rowOff>3302</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0797413"/>
          <a:ext cx="8890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21802</xdr:rowOff>
    </xdr:from>
    <xdr:to>
      <xdr:col>73</xdr:col>
      <xdr:colOff>44450</xdr:colOff>
      <xdr:row>62</xdr:row>
      <xdr:rowOff>123402</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651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133579</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4205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167513</xdr:rowOff>
    </xdr:from>
    <xdr:to>
      <xdr:col>68</xdr:col>
      <xdr:colOff>152400</xdr:colOff>
      <xdr:row>62</xdr:row>
      <xdr:rowOff>170731</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flipV="1">
          <a:off x="13512800" y="10797413"/>
          <a:ext cx="889000" cy="3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18584</xdr:rowOff>
    </xdr:from>
    <xdr:to>
      <xdr:col>68</xdr:col>
      <xdr:colOff>203200</xdr:colOff>
      <xdr:row>62</xdr:row>
      <xdr:rowOff>120184</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648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130361</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417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14563</xdr:rowOff>
    </xdr:from>
    <xdr:to>
      <xdr:col>64</xdr:col>
      <xdr:colOff>152400</xdr:colOff>
      <xdr:row>62</xdr:row>
      <xdr:rowOff>116163</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644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126340</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413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164973</xdr:rowOff>
    </xdr:from>
    <xdr:to>
      <xdr:col>81</xdr:col>
      <xdr:colOff>95250</xdr:colOff>
      <xdr:row>63</xdr:row>
      <xdr:rowOff>95123</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794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137050</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7669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115908</xdr:rowOff>
    </xdr:from>
    <xdr:to>
      <xdr:col>77</xdr:col>
      <xdr:colOff>95250</xdr:colOff>
      <xdr:row>63</xdr:row>
      <xdr:rowOff>46058</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745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30835</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8321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123952</xdr:rowOff>
    </xdr:from>
    <xdr:to>
      <xdr:col>73</xdr:col>
      <xdr:colOff>44450</xdr:colOff>
      <xdr:row>63</xdr:row>
      <xdr:rowOff>54102</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75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38879</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840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116713</xdr:rowOff>
    </xdr:from>
    <xdr:to>
      <xdr:col>68</xdr:col>
      <xdr:colOff>203200</xdr:colOff>
      <xdr:row>63</xdr:row>
      <xdr:rowOff>46863</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746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31640</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832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119931</xdr:rowOff>
    </xdr:from>
    <xdr:to>
      <xdr:col>64</xdr:col>
      <xdr:colOff>152400</xdr:colOff>
      <xdr:row>63</xdr:row>
      <xdr:rowOff>50081</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749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34858</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836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実質公債費比率は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9.0</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％で前</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の増となっており、全国平均、県平均と比較しても公債費の負担率が高い状況。近年、地方債を発行して大型建設事業を実施しており、今後も公共施設の老朽化などから、その状況が続くため、実質公債費比率が下向きに推移することが見込まれるが、大型建設事業の優先度や必要度について精査する必要性がある。</a:t>
          </a: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00000000-0008-0000-0300-000072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69596</xdr:rowOff>
    </xdr:from>
    <xdr:to>
      <xdr:col>81</xdr:col>
      <xdr:colOff>44450</xdr:colOff>
      <xdr:row>45</xdr:row>
      <xdr:rowOff>109474</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flipV="1">
          <a:off x="17018000" y="6241796"/>
          <a:ext cx="0" cy="1582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81551</xdr:rowOff>
    </xdr:from>
    <xdr:ext cx="762000" cy="259045"/>
    <xdr:sp macro="" textlink="">
      <xdr:nvSpPr>
        <xdr:cNvPr id="372" name="公債費負担の状況最小値テキスト">
          <a:extLst>
            <a:ext uri="{FF2B5EF4-FFF2-40B4-BE49-F238E27FC236}">
              <a16:creationId xmlns:a16="http://schemas.microsoft.com/office/drawing/2014/main" id="{00000000-0008-0000-0300-000074010000}"/>
            </a:ext>
          </a:extLst>
        </xdr:cNvPr>
        <xdr:cNvSpPr txBox="1"/>
      </xdr:nvSpPr>
      <xdr:spPr>
        <a:xfrm>
          <a:off x="17106900" y="779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109474</xdr:rowOff>
    </xdr:from>
    <xdr:to>
      <xdr:col>81</xdr:col>
      <xdr:colOff>133350</xdr:colOff>
      <xdr:row>45</xdr:row>
      <xdr:rowOff>109474</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7824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155973</xdr:rowOff>
    </xdr:from>
    <xdr:ext cx="762000" cy="259045"/>
    <xdr:sp macro="" textlink="">
      <xdr:nvSpPr>
        <xdr:cNvPr id="374" name="公債費負担の状況最大値テキスト">
          <a:extLst>
            <a:ext uri="{FF2B5EF4-FFF2-40B4-BE49-F238E27FC236}">
              <a16:creationId xmlns:a16="http://schemas.microsoft.com/office/drawing/2014/main" id="{00000000-0008-0000-0300-000076010000}"/>
            </a:ext>
          </a:extLst>
        </xdr:cNvPr>
        <xdr:cNvSpPr txBox="1"/>
      </xdr:nvSpPr>
      <xdr:spPr>
        <a:xfrm>
          <a:off x="17106900" y="5985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69596</xdr:rowOff>
    </xdr:from>
    <xdr:to>
      <xdr:col>81</xdr:col>
      <xdr:colOff>133350</xdr:colOff>
      <xdr:row>36</xdr:row>
      <xdr:rowOff>69596</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6241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90678</xdr:rowOff>
    </xdr:from>
    <xdr:to>
      <xdr:col>81</xdr:col>
      <xdr:colOff>44450</xdr:colOff>
      <xdr:row>41</xdr:row>
      <xdr:rowOff>100330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179800" y="7120128"/>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169943</xdr:rowOff>
    </xdr:from>
    <xdr:ext cx="762000" cy="259045"/>
    <xdr:sp macro="" textlink="">
      <xdr:nvSpPr>
        <xdr:cNvPr id="377" name="公債費負担の状況平均値テキスト">
          <a:extLst>
            <a:ext uri="{FF2B5EF4-FFF2-40B4-BE49-F238E27FC236}">
              <a16:creationId xmlns:a16="http://schemas.microsoft.com/office/drawing/2014/main" id="{00000000-0008-0000-0300-000079010000}"/>
            </a:ext>
          </a:extLst>
        </xdr:cNvPr>
        <xdr:cNvSpPr txBox="1"/>
      </xdr:nvSpPr>
      <xdr:spPr>
        <a:xfrm>
          <a:off x="17106900" y="6856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153416</xdr:rowOff>
    </xdr:from>
    <xdr:to>
      <xdr:col>81</xdr:col>
      <xdr:colOff>95250</xdr:colOff>
      <xdr:row>41</xdr:row>
      <xdr:rowOff>83566</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9672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90678</xdr:rowOff>
    </xdr:from>
    <xdr:to>
      <xdr:col>77</xdr:col>
      <xdr:colOff>44450</xdr:colOff>
      <xdr:row>41</xdr:row>
      <xdr:rowOff>90678</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5290800" y="71201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143764</xdr:rowOff>
    </xdr:from>
    <xdr:to>
      <xdr:col>77</xdr:col>
      <xdr:colOff>95250</xdr:colOff>
      <xdr:row>41</xdr:row>
      <xdr:rowOff>73914</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129000" y="7001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84091</xdr:rowOff>
    </xdr:from>
    <xdr:ext cx="7366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5798800" y="67706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90678</xdr:rowOff>
    </xdr:from>
    <xdr:to>
      <xdr:col>72</xdr:col>
      <xdr:colOff>203200</xdr:colOff>
      <xdr:row>41</xdr:row>
      <xdr:rowOff>100330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4401800" y="7120128"/>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134112</xdr:rowOff>
    </xdr:from>
    <xdr:to>
      <xdr:col>73</xdr:col>
      <xdr:colOff>44450</xdr:colOff>
      <xdr:row>41</xdr:row>
      <xdr:rowOff>64262</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240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74439</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4909800" y="6760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100330</xdr:rowOff>
    </xdr:from>
    <xdr:to>
      <xdr:col>68</xdr:col>
      <xdr:colOff>152400</xdr:colOff>
      <xdr:row>41</xdr:row>
      <xdr:rowOff>129286</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3512800" y="7129780"/>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153416</xdr:rowOff>
    </xdr:from>
    <xdr:to>
      <xdr:col>68</xdr:col>
      <xdr:colOff>203200</xdr:colOff>
      <xdr:row>41</xdr:row>
      <xdr:rowOff>83566</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43510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93743</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020800" y="6780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30226</xdr:rowOff>
    </xdr:from>
    <xdr:to>
      <xdr:col>64</xdr:col>
      <xdr:colOff>152400</xdr:colOff>
      <xdr:row>41</xdr:row>
      <xdr:rowOff>131826</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462000" y="7059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142003</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131800" y="6828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49530</xdr:rowOff>
    </xdr:from>
    <xdr:to>
      <xdr:col>81</xdr:col>
      <xdr:colOff>95250</xdr:colOff>
      <xdr:row>41</xdr:row>
      <xdr:rowOff>151130</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9672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21607</xdr:rowOff>
    </xdr:from>
    <xdr:ext cx="762000" cy="259045"/>
    <xdr:sp macro="" textlink="">
      <xdr:nvSpPr>
        <xdr:cNvPr id="396" name="公債費負担の状況該当値テキスト">
          <a:extLst>
            <a:ext uri="{FF2B5EF4-FFF2-40B4-BE49-F238E27FC236}">
              <a16:creationId xmlns:a16="http://schemas.microsoft.com/office/drawing/2014/main" id="{00000000-0008-0000-0300-00008C010000}"/>
            </a:ext>
          </a:extLst>
        </xdr:cNvPr>
        <xdr:cNvSpPr txBox="1"/>
      </xdr:nvSpPr>
      <xdr:spPr>
        <a:xfrm>
          <a:off x="17106900" y="705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39878</xdr:rowOff>
    </xdr:from>
    <xdr:to>
      <xdr:col>77</xdr:col>
      <xdr:colOff>95250</xdr:colOff>
      <xdr:row>41</xdr:row>
      <xdr:rowOff>141478</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129000" y="7069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126255</xdr:rowOff>
    </xdr:from>
    <xdr:ext cx="7366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798800" y="7155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39878</xdr:rowOff>
    </xdr:from>
    <xdr:to>
      <xdr:col>73</xdr:col>
      <xdr:colOff>44450</xdr:colOff>
      <xdr:row>41</xdr:row>
      <xdr:rowOff>141478</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5240000" y="7069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126255</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909800" y="715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49530</xdr:rowOff>
    </xdr:from>
    <xdr:to>
      <xdr:col>68</xdr:col>
      <xdr:colOff>203200</xdr:colOff>
      <xdr:row>41</xdr:row>
      <xdr:rowOff>151130</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43510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135907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020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78486</xdr:rowOff>
    </xdr:from>
    <xdr:to>
      <xdr:col>64</xdr:col>
      <xdr:colOff>152400</xdr:colOff>
      <xdr:row>42</xdr:row>
      <xdr:rowOff>8636</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3462000" y="7107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164863</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131800" y="7194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年度も前年度同様に、充当可能財源等の増加により将来負担比率は算定されなかった。今後も、地方債残高の縮減を図り、財政の健全化を図る。</a:t>
          </a: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00000000-0008-0000-0300-0000B0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106363</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flipV="1">
          <a:off x="17018000" y="2370667"/>
          <a:ext cx="0" cy="167904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78440</xdr:rowOff>
    </xdr:from>
    <xdr:ext cx="762000" cy="259045"/>
    <xdr:sp macro="" textlink="">
      <xdr:nvSpPr>
        <xdr:cNvPr id="434" name="将来負担の状況最小値テキスト">
          <a:extLst>
            <a:ext uri="{FF2B5EF4-FFF2-40B4-BE49-F238E27FC236}">
              <a16:creationId xmlns:a16="http://schemas.microsoft.com/office/drawing/2014/main" id="{00000000-0008-0000-0300-0000B2010000}"/>
            </a:ext>
          </a:extLst>
        </xdr:cNvPr>
        <xdr:cNvSpPr txBox="1"/>
      </xdr:nvSpPr>
      <xdr:spPr>
        <a:xfrm>
          <a:off x="17106900" y="4021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106363</xdr:rowOff>
    </xdr:from>
    <xdr:to>
      <xdr:col>81</xdr:col>
      <xdr:colOff>133350</xdr:colOff>
      <xdr:row>23</xdr:row>
      <xdr:rowOff>106363</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4049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6" name="将来負担の状況最大値テキスト">
          <a:extLst>
            <a:ext uri="{FF2B5EF4-FFF2-40B4-BE49-F238E27FC236}">
              <a16:creationId xmlns:a16="http://schemas.microsoft.com/office/drawing/2014/main" id="{00000000-0008-0000-0300-0000B4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159385</xdr:rowOff>
    </xdr:from>
    <xdr:to>
      <xdr:col>64</xdr:col>
      <xdr:colOff>152400</xdr:colOff>
      <xdr:row>14</xdr:row>
      <xdr:rowOff>89535</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3462000" y="238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99712</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3131800" y="2157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鹿児島県龍郷町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6,014
5,986
81.82
7,529,134
7,314,845
126,437
3,897,685
7,656,779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ポイントの人件費の上昇となった。</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県平均と比較すると人件費の割合が高い状況。給与改定などにより、今後も人件費の高騰が見込まれるが、給与水準を適正に管理することで、標準的な人件費の割合を維持したい。</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24130</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24880"/>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110507</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68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24130</xdr:rowOff>
    </xdr:from>
    <xdr:to>
      <xdr:col>24</xdr:col>
      <xdr:colOff>114300</xdr:colOff>
      <xdr:row>35</xdr:row>
      <xdr:rowOff>24130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24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161290</xdr:rowOff>
    </xdr:from>
    <xdr:to>
      <xdr:col>24</xdr:col>
      <xdr:colOff>25400</xdr:colOff>
      <xdr:row>38</xdr:row>
      <xdr:rowOff>85852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504940"/>
          <a:ext cx="8382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63009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35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46482</xdr:rowOff>
    </xdr:from>
    <xdr:to>
      <xdr:col>24</xdr:col>
      <xdr:colOff>76200</xdr:colOff>
      <xdr:row>37</xdr:row>
      <xdr:rowOff>148082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110998</xdr:rowOff>
    </xdr:from>
    <xdr:to>
      <xdr:col>19</xdr:col>
      <xdr:colOff>187325</xdr:colOff>
      <xdr:row>37</xdr:row>
      <xdr:rowOff>161290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454648"/>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5334</xdr:rowOff>
    </xdr:from>
    <xdr:to>
      <xdr:col>20</xdr:col>
      <xdr:colOff>38100</xdr:colOff>
      <xdr:row>37</xdr:row>
      <xdr:rowOff>106934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117111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1178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74422</xdr:rowOff>
    </xdr:from>
    <xdr:to>
      <xdr:col>15</xdr:col>
      <xdr:colOff>98425</xdr:colOff>
      <xdr:row>37</xdr:row>
      <xdr:rowOff>110998</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41807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5334</xdr:rowOff>
    </xdr:from>
    <xdr:to>
      <xdr:col>15</xdr:col>
      <xdr:colOff>149225</xdr:colOff>
      <xdr:row>37</xdr:row>
      <xdr:rowOff>106934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117111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117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74422</xdr:rowOff>
    </xdr:from>
    <xdr:to>
      <xdr:col>11</xdr:col>
      <xdr:colOff>9525</xdr:colOff>
      <xdr:row>37</xdr:row>
      <xdr:rowOff>97282</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41807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103395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101346</xdr:rowOff>
    </xdr:from>
    <xdr:to>
      <xdr:col>6</xdr:col>
      <xdr:colOff>171450</xdr:colOff>
      <xdr:row>38</xdr:row>
      <xdr:rowOff>31496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444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16273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531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35052</xdr:rowOff>
    </xdr:from>
    <xdr:to>
      <xdr:col>24</xdr:col>
      <xdr:colOff>76200</xdr:colOff>
      <xdr:row>38</xdr:row>
      <xdr:rowOff>136652</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550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7129</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522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110490</xdr:rowOff>
    </xdr:from>
    <xdr:to>
      <xdr:col>20</xdr:col>
      <xdr:colOff>38100</xdr:colOff>
      <xdr:row>38</xdr:row>
      <xdr:rowOff>40640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25417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540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60198</xdr:rowOff>
    </xdr:from>
    <xdr:to>
      <xdr:col>15</xdr:col>
      <xdr:colOff>149225</xdr:colOff>
      <xdr:row>37</xdr:row>
      <xdr:rowOff>161798</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403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146575</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490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23622</xdr:rowOff>
    </xdr:from>
    <xdr:to>
      <xdr:col>11</xdr:col>
      <xdr:colOff>60325</xdr:colOff>
      <xdr:row>37</xdr:row>
      <xdr:rowOff>125222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36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109999</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45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46482</xdr:rowOff>
    </xdr:from>
    <xdr:to>
      <xdr:col>6</xdr:col>
      <xdr:colOff>171450</xdr:colOff>
      <xdr:row>37</xdr:row>
      <xdr:rowOff>148082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90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158259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159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ポイントの増加となった。物価高騰や人件費の増加に伴う委託料の増額など決算額は上昇傾向にあるが、類似団体、全国平均の数値と比較して物件費の割合は低い状況。</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Web</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活用による普通旅費の節減や事務事業の見直し等により各種経費の削減に努める。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69850</xdr:rowOff>
    </xdr:from>
    <xdr:to>
      <xdr:col>82</xdr:col>
      <xdr:colOff>107950</xdr:colOff>
      <xdr:row>20</xdr:row>
      <xdr:rowOff>130810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47015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102887</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31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130810</xdr:rowOff>
    </xdr:from>
    <xdr:to>
      <xdr:col>82</xdr:col>
      <xdr:colOff>196850</xdr:colOff>
      <xdr:row>20</xdr:row>
      <xdr:rowOff>130810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59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156227</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213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69850</xdr:rowOff>
    </xdr:from>
    <xdr:to>
      <xdr:col>82</xdr:col>
      <xdr:colOff>196850</xdr:colOff>
      <xdr:row>14</xdr:row>
      <xdr:rowOff>69850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470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73660</xdr:rowOff>
    </xdr:from>
    <xdr:to>
      <xdr:col>82</xdr:col>
      <xdr:colOff>107950</xdr:colOff>
      <xdr:row>15</xdr:row>
      <xdr:rowOff>130810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671800" y="264541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113047</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684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140970</xdr:rowOff>
    </xdr:from>
    <xdr:to>
      <xdr:col>82</xdr:col>
      <xdr:colOff>158750</xdr:colOff>
      <xdr:row>16</xdr:row>
      <xdr:rowOff>71120</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712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73660</xdr:rowOff>
    </xdr:from>
    <xdr:to>
      <xdr:col>78</xdr:col>
      <xdr:colOff>69850</xdr:colOff>
      <xdr:row>15</xdr:row>
      <xdr:rowOff>138430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4782800" y="264541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133350</xdr:rowOff>
    </xdr:from>
    <xdr:to>
      <xdr:col>78</xdr:col>
      <xdr:colOff>120650</xdr:colOff>
      <xdr:row>16</xdr:row>
      <xdr:rowOff>63500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48277</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791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104140</xdr:rowOff>
    </xdr:from>
    <xdr:to>
      <xdr:col>73</xdr:col>
      <xdr:colOff>180975</xdr:colOff>
      <xdr:row>15</xdr:row>
      <xdr:rowOff>138430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267589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129540</xdr:rowOff>
    </xdr:from>
    <xdr:to>
      <xdr:col>74</xdr:col>
      <xdr:colOff>31750</xdr:colOff>
      <xdr:row>16</xdr:row>
      <xdr:rowOff>59690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70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44467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787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100330</xdr:rowOff>
    </xdr:from>
    <xdr:to>
      <xdr:col>69</xdr:col>
      <xdr:colOff>92075</xdr:colOff>
      <xdr:row>15</xdr:row>
      <xdr:rowOff>104140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004800" y="267208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83820</xdr:rowOff>
    </xdr:from>
    <xdr:to>
      <xdr:col>69</xdr:col>
      <xdr:colOff>142875</xdr:colOff>
      <xdr:row>16</xdr:row>
      <xdr:rowOff>13970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655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170197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741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114300</xdr:rowOff>
    </xdr:from>
    <xdr:to>
      <xdr:col>65</xdr:col>
      <xdr:colOff>53975</xdr:colOff>
      <xdr:row>16</xdr:row>
      <xdr:rowOff>44450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686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29227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77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80010</xdr:rowOff>
    </xdr:from>
    <xdr:to>
      <xdr:col>82</xdr:col>
      <xdr:colOff>158750</xdr:colOff>
      <xdr:row>16</xdr:row>
      <xdr:rowOff>10160</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651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96537</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496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22860</xdr:rowOff>
    </xdr:from>
    <xdr:to>
      <xdr:col>78</xdr:col>
      <xdr:colOff>120650</xdr:colOff>
      <xdr:row>15</xdr:row>
      <xdr:rowOff>124460</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594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134637</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23634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87630</xdr:rowOff>
    </xdr:from>
    <xdr:to>
      <xdr:col>74</xdr:col>
      <xdr:colOff>31750</xdr:colOff>
      <xdr:row>16</xdr:row>
      <xdr:rowOff>17780</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659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27957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2428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53340</xdr:rowOff>
    </xdr:from>
    <xdr:to>
      <xdr:col>69</xdr:col>
      <xdr:colOff>142875</xdr:colOff>
      <xdr:row>15</xdr:row>
      <xdr:rowOff>154940</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625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165117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393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49530</xdr:rowOff>
    </xdr:from>
    <xdr:to>
      <xdr:col>65</xdr:col>
      <xdr:colOff>53975</xdr:colOff>
      <xdr:row>15</xdr:row>
      <xdr:rowOff>151130</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62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161307</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2390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1.9</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イント扶助費の</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減少となった。類似団体平均と比べ高くなっている要因は、</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高齢化率の高さに加え、本町には養護老人ホームや障がい福祉施設などの社会福祉施設が多いことも要因のひとつ。</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また、</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今後も</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少子高齢化による扶助費の増加が予想されるため、町単独事業についても費用対効果等の検証を行い、扶助費の適正給付、保健事業の強化に努める</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9" name="扶助費グラフ枠">
          <a:extLst>
            <a:ext uri="{FF2B5EF4-FFF2-40B4-BE49-F238E27FC236}">
              <a16:creationId xmlns:a16="http://schemas.microsoft.com/office/drawing/2014/main" id="{00000000-0008-0000-0400-0000B3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88900</xdr:rowOff>
    </xdr:from>
    <xdr:to>
      <xdr:col>24</xdr:col>
      <xdr:colOff>25400</xdr:colOff>
      <xdr:row>62</xdr:row>
      <xdr:rowOff>50800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flipV="1">
          <a:off x="4826000" y="9004300"/>
          <a:ext cx="0" cy="1676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22877</xdr:rowOff>
    </xdr:from>
    <xdr:ext cx="762000" cy="259045"/>
    <xdr:sp macro="" textlink="">
      <xdr:nvSpPr>
        <xdr:cNvPr id="181" name="扶助費最小値テキスト">
          <a:extLst>
            <a:ext uri="{FF2B5EF4-FFF2-40B4-BE49-F238E27FC236}">
              <a16:creationId xmlns:a16="http://schemas.microsoft.com/office/drawing/2014/main" id="{00000000-0008-0000-0400-0000B5000000}"/>
            </a:ext>
          </a:extLst>
        </xdr:cNvPr>
        <xdr:cNvSpPr txBox="1"/>
      </xdr:nvSpPr>
      <xdr:spPr>
        <a:xfrm>
          <a:off x="49149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50800</xdr:rowOff>
    </xdr:from>
    <xdr:to>
      <xdr:col>24</xdr:col>
      <xdr:colOff>114300</xdr:colOff>
      <xdr:row>62</xdr:row>
      <xdr:rowOff>50800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4737100" y="1068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3827</xdr:rowOff>
    </xdr:from>
    <xdr:ext cx="762000" cy="259045"/>
    <xdr:sp macro="" textlink="">
      <xdr:nvSpPr>
        <xdr:cNvPr id="183" name="扶助費最大値テキスト">
          <a:extLst>
            <a:ext uri="{FF2B5EF4-FFF2-40B4-BE49-F238E27FC236}">
              <a16:creationId xmlns:a16="http://schemas.microsoft.com/office/drawing/2014/main" id="{00000000-0008-0000-0400-0000B7000000}"/>
            </a:ext>
          </a:extLst>
        </xdr:cNvPr>
        <xdr:cNvSpPr txBox="1"/>
      </xdr:nvSpPr>
      <xdr:spPr>
        <a:xfrm>
          <a:off x="4914900" y="874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88900</xdr:rowOff>
    </xdr:from>
    <xdr:to>
      <xdr:col>24</xdr:col>
      <xdr:colOff>114300</xdr:colOff>
      <xdr:row>52</xdr:row>
      <xdr:rowOff>88900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4737100" y="9004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146050</xdr:rowOff>
    </xdr:from>
    <xdr:to>
      <xdr:col>24</xdr:col>
      <xdr:colOff>25400</xdr:colOff>
      <xdr:row>59</xdr:row>
      <xdr:rowOff>165100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3987800" y="9918700"/>
          <a:ext cx="838200" cy="361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111777</xdr:rowOff>
    </xdr:from>
    <xdr:ext cx="762000" cy="259045"/>
    <xdr:sp macro="" textlink="">
      <xdr:nvSpPr>
        <xdr:cNvPr id="186" name="扶助費平均値テキスト">
          <a:extLst>
            <a:ext uri="{FF2B5EF4-FFF2-40B4-BE49-F238E27FC236}">
              <a16:creationId xmlns:a16="http://schemas.microsoft.com/office/drawing/2014/main" id="{00000000-0008-0000-0400-0000BA000000}"/>
            </a:ext>
          </a:extLst>
        </xdr:cNvPr>
        <xdr:cNvSpPr txBox="1"/>
      </xdr:nvSpPr>
      <xdr:spPr>
        <a:xfrm>
          <a:off x="4914900" y="9370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95250</xdr:rowOff>
    </xdr:from>
    <xdr:to>
      <xdr:col>24</xdr:col>
      <xdr:colOff>76200</xdr:colOff>
      <xdr:row>56</xdr:row>
      <xdr:rowOff>25400</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47752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146050</xdr:rowOff>
    </xdr:from>
    <xdr:to>
      <xdr:col>19</xdr:col>
      <xdr:colOff>187325</xdr:colOff>
      <xdr:row>59</xdr:row>
      <xdr:rowOff>165100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098800" y="1009015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57150</xdr:rowOff>
    </xdr:from>
    <xdr:to>
      <xdr:col>20</xdr:col>
      <xdr:colOff>38100</xdr:colOff>
      <xdr:row>55</xdr:row>
      <xdr:rowOff>158750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937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168927</xdr:rowOff>
    </xdr:from>
    <xdr:ext cx="7366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3606800" y="9255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146050</xdr:rowOff>
    </xdr:from>
    <xdr:to>
      <xdr:col>15</xdr:col>
      <xdr:colOff>98425</xdr:colOff>
      <xdr:row>59</xdr:row>
      <xdr:rowOff>69850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2209800" y="1009015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57150</xdr:rowOff>
    </xdr:from>
    <xdr:to>
      <xdr:col>15</xdr:col>
      <xdr:colOff>149225</xdr:colOff>
      <xdr:row>55</xdr:row>
      <xdr:rowOff>158750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048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168927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2717800" y="925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59</xdr:row>
      <xdr:rowOff>69850</xdr:rowOff>
    </xdr:from>
    <xdr:to>
      <xdr:col>11</xdr:col>
      <xdr:colOff>9525</xdr:colOff>
      <xdr:row>59</xdr:row>
      <xdr:rowOff>107950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1320800" y="101854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38100</xdr:rowOff>
    </xdr:from>
    <xdr:to>
      <xdr:col>11</xdr:col>
      <xdr:colOff>60325</xdr:colOff>
      <xdr:row>55</xdr:row>
      <xdr:rowOff>139700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2159000" y="946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149877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182880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73677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939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95250</xdr:rowOff>
    </xdr:from>
    <xdr:to>
      <xdr:col>24</xdr:col>
      <xdr:colOff>76200</xdr:colOff>
      <xdr:row>58</xdr:row>
      <xdr:rowOff>25400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47752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67327</xdr:rowOff>
    </xdr:from>
    <xdr:ext cx="762000" cy="259045"/>
    <xdr:sp macro="" textlink="">
      <xdr:nvSpPr>
        <xdr:cNvPr id="205" name="扶助費該当値テキスト">
          <a:extLst>
            <a:ext uri="{FF2B5EF4-FFF2-40B4-BE49-F238E27FC236}">
              <a16:creationId xmlns:a16="http://schemas.microsoft.com/office/drawing/2014/main" id="{00000000-0008-0000-0400-0000CD000000}"/>
            </a:ext>
          </a:extLst>
        </xdr:cNvPr>
        <xdr:cNvSpPr txBox="1"/>
      </xdr:nvSpPr>
      <xdr:spPr>
        <a:xfrm>
          <a:off x="4914900" y="983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59</xdr:row>
      <xdr:rowOff>114300</xdr:rowOff>
    </xdr:from>
    <xdr:to>
      <xdr:col>20</xdr:col>
      <xdr:colOff>38100</xdr:colOff>
      <xdr:row>60</xdr:row>
      <xdr:rowOff>44450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3937000" y="10229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60</xdr:row>
      <xdr:rowOff>29227</xdr:rowOff>
    </xdr:from>
    <xdr:ext cx="7366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606800" y="10316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95250</xdr:rowOff>
    </xdr:from>
    <xdr:to>
      <xdr:col>15</xdr:col>
      <xdr:colOff>149225</xdr:colOff>
      <xdr:row>59</xdr:row>
      <xdr:rowOff>25400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3048000" y="10039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59</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717800" y="10125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59</xdr:row>
      <xdr:rowOff>19050</xdr:rowOff>
    </xdr:from>
    <xdr:to>
      <xdr:col>11</xdr:col>
      <xdr:colOff>60325</xdr:colOff>
      <xdr:row>59</xdr:row>
      <xdr:rowOff>120650</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2159000" y="1013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59</xdr:row>
      <xdr:rowOff>105427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828800" y="1022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59</xdr:row>
      <xdr:rowOff>57150</xdr:rowOff>
    </xdr:from>
    <xdr:to>
      <xdr:col>6</xdr:col>
      <xdr:colOff>171450</xdr:colOff>
      <xdr:row>59</xdr:row>
      <xdr:rowOff>158750</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1270000" y="1017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143527</xdr:rowOff>
    </xdr:from>
    <xdr:ext cx="762000" cy="259045"/>
    <xdr:sp macro=""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939800" y="1025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ポイント減少している。類似団体平均値を下回っているが、今後も上昇している経費について、事務事業の見直し等により経費削減に努め、健全な財政運営に努めていく。</a:t>
          </a:r>
        </a:p>
      </xdr:txBody>
    </xdr:sp>
    <xdr:clientData/>
  </xdr:twoCellAnchor>
  <xdr:oneCellAnchor>
    <xdr:from>
      <xdr:col>62</xdr:col>
      <xdr:colOff>6350</xdr:colOff>
      <xdr:row>49</xdr:row>
      <xdr:rowOff>107950</xdr:rowOff>
    </xdr:from>
    <xdr:ext cx="298543" cy="225703"/>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9" name="その他グラフ枠">
          <a:extLst>
            <a:ext uri="{FF2B5EF4-FFF2-40B4-BE49-F238E27FC236}">
              <a16:creationId xmlns:a16="http://schemas.microsoft.com/office/drawing/2014/main" id="{00000000-0008-0000-0400-0000EF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27940</xdr:rowOff>
    </xdr:from>
    <xdr:to>
      <xdr:col>82</xdr:col>
      <xdr:colOff>107950</xdr:colOff>
      <xdr:row>60</xdr:row>
      <xdr:rowOff>165100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flipV="1">
          <a:off x="16510000" y="928624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137177</xdr:rowOff>
    </xdr:from>
    <xdr:ext cx="762000" cy="259045"/>
    <xdr:sp macro="" textlink="">
      <xdr:nvSpPr>
        <xdr:cNvPr id="241" name="その他最小値テキスト">
          <a:extLst>
            <a:ext uri="{FF2B5EF4-FFF2-40B4-BE49-F238E27FC236}">
              <a16:creationId xmlns:a16="http://schemas.microsoft.com/office/drawing/2014/main" id="{00000000-0008-0000-0400-0000F1000000}"/>
            </a:ext>
          </a:extLst>
        </xdr:cNvPr>
        <xdr:cNvSpPr txBox="1"/>
      </xdr:nvSpPr>
      <xdr:spPr>
        <a:xfrm>
          <a:off x="16598900" y="1042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165100</xdr:rowOff>
    </xdr:from>
    <xdr:to>
      <xdr:col>82</xdr:col>
      <xdr:colOff>196850</xdr:colOff>
      <xdr:row>60</xdr:row>
      <xdr:rowOff>165100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10452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114317</xdr:rowOff>
    </xdr:from>
    <xdr:ext cx="762000" cy="259045"/>
    <xdr:sp macro="" textlink="">
      <xdr:nvSpPr>
        <xdr:cNvPr id="243" name="その他最大値テキスト">
          <a:extLst>
            <a:ext uri="{FF2B5EF4-FFF2-40B4-BE49-F238E27FC236}">
              <a16:creationId xmlns:a16="http://schemas.microsoft.com/office/drawing/2014/main" id="{00000000-0008-0000-0400-0000F3000000}"/>
            </a:ext>
          </a:extLst>
        </xdr:cNvPr>
        <xdr:cNvSpPr txBox="1"/>
      </xdr:nvSpPr>
      <xdr:spPr>
        <a:xfrm>
          <a:off x="16598900" y="9029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27940</xdr:rowOff>
    </xdr:from>
    <xdr:to>
      <xdr:col>82</xdr:col>
      <xdr:colOff>196850</xdr:colOff>
      <xdr:row>54</xdr:row>
      <xdr:rowOff>27940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9286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168910</xdr:rowOff>
    </xdr:from>
    <xdr:to>
      <xdr:col>82</xdr:col>
      <xdr:colOff>107950</xdr:colOff>
      <xdr:row>56</xdr:row>
      <xdr:rowOff>5080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flipV="1">
          <a:off x="15671800" y="959866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13987</xdr:rowOff>
    </xdr:from>
    <xdr:ext cx="762000" cy="259045"/>
    <xdr:sp macro="" textlink="">
      <xdr:nvSpPr>
        <xdr:cNvPr id="246" name="その他平均値テキスト">
          <a:extLst>
            <a:ext uri="{FF2B5EF4-FFF2-40B4-BE49-F238E27FC236}">
              <a16:creationId xmlns:a16="http://schemas.microsoft.com/office/drawing/2014/main" id="{00000000-0008-0000-0400-0000F6000000}"/>
            </a:ext>
          </a:extLst>
        </xdr:cNvPr>
        <xdr:cNvSpPr txBox="1"/>
      </xdr:nvSpPr>
      <xdr:spPr>
        <a:xfrm>
          <a:off x="16598900" y="97866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41910</xdr:rowOff>
    </xdr:from>
    <xdr:to>
      <xdr:col>82</xdr:col>
      <xdr:colOff>158750</xdr:colOff>
      <xdr:row>57</xdr:row>
      <xdr:rowOff>143510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64592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5080</xdr:rowOff>
    </xdr:from>
    <xdr:to>
      <xdr:col>78</xdr:col>
      <xdr:colOff>69850</xdr:colOff>
      <xdr:row>56</xdr:row>
      <xdr:rowOff>157480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4782800" y="960628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15240</xdr:rowOff>
    </xdr:from>
    <xdr:to>
      <xdr:col>78</xdr:col>
      <xdr:colOff>120650</xdr:colOff>
      <xdr:row>58</xdr:row>
      <xdr:rowOff>116840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5621000" y="995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101617</xdr:rowOff>
    </xdr:from>
    <xdr:ext cx="736600" cy="259045"/>
    <xdr:sp macro="" textlink="">
      <xdr:nvSpPr>
        <xdr:cNvPr id="250" name="テキスト ボックス 249">
          <a:extLst>
            <a:ext uri="{FF2B5EF4-FFF2-40B4-BE49-F238E27FC236}">
              <a16:creationId xmlns:a16="http://schemas.microsoft.com/office/drawing/2014/main" id="{00000000-0008-0000-0400-0000FA000000}"/>
            </a:ext>
          </a:extLst>
        </xdr:cNvPr>
        <xdr:cNvSpPr txBox="1"/>
      </xdr:nvSpPr>
      <xdr:spPr>
        <a:xfrm>
          <a:off x="15290800" y="10045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12700</xdr:rowOff>
    </xdr:from>
    <xdr:to>
      <xdr:col>73</xdr:col>
      <xdr:colOff>180975</xdr:colOff>
      <xdr:row>56</xdr:row>
      <xdr:rowOff>157480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3893800" y="961390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45720</xdr:rowOff>
    </xdr:from>
    <xdr:to>
      <xdr:col>74</xdr:col>
      <xdr:colOff>31750</xdr:colOff>
      <xdr:row>58</xdr:row>
      <xdr:rowOff>147320</xdr:rowOff>
    </xdr:to>
    <xdr:sp macro="" textlink="">
      <xdr:nvSpPr>
        <xdr:cNvPr id="252" name="フローチャート: 判断 251">
          <a:extLst>
            <a:ext uri="{FF2B5EF4-FFF2-40B4-BE49-F238E27FC236}">
              <a16:creationId xmlns:a16="http://schemas.microsoft.com/office/drawing/2014/main" id="{00000000-0008-0000-0400-0000FC000000}"/>
            </a:ext>
          </a:extLst>
        </xdr:cNvPr>
        <xdr:cNvSpPr/>
      </xdr:nvSpPr>
      <xdr:spPr>
        <a:xfrm>
          <a:off x="14732000" y="998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132097</xdr:rowOff>
    </xdr:from>
    <xdr:ext cx="762000" cy="259045"/>
    <xdr:sp macro="" textlink="">
      <xdr:nvSpPr>
        <xdr:cNvPr id="253" name="テキスト ボックス 252">
          <a:extLst>
            <a:ext uri="{FF2B5EF4-FFF2-40B4-BE49-F238E27FC236}">
              <a16:creationId xmlns:a16="http://schemas.microsoft.com/office/drawing/2014/main" id="{00000000-0008-0000-0400-0000FD000000}"/>
            </a:ext>
          </a:extLst>
        </xdr:cNvPr>
        <xdr:cNvSpPr txBox="1"/>
      </xdr:nvSpPr>
      <xdr:spPr>
        <a:xfrm>
          <a:off x="14401800" y="1007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12700</xdr:rowOff>
    </xdr:from>
    <xdr:to>
      <xdr:col>69</xdr:col>
      <xdr:colOff>92075</xdr:colOff>
      <xdr:row>56</xdr:row>
      <xdr:rowOff>111760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3004800" y="961390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7620</xdr:rowOff>
    </xdr:from>
    <xdr:to>
      <xdr:col>69</xdr:col>
      <xdr:colOff>142875</xdr:colOff>
      <xdr:row>58</xdr:row>
      <xdr:rowOff>109220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3843000" y="995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93997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3512800" y="10038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114300</xdr:rowOff>
    </xdr:from>
    <xdr:to>
      <xdr:col>65</xdr:col>
      <xdr:colOff>53975</xdr:colOff>
      <xdr:row>59</xdr:row>
      <xdr:rowOff>44450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2954000" y="1005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29227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2623800" y="1014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118110</xdr:rowOff>
    </xdr:from>
    <xdr:to>
      <xdr:col>82</xdr:col>
      <xdr:colOff>158750</xdr:colOff>
      <xdr:row>56</xdr:row>
      <xdr:rowOff>48260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6459200" y="9547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134637</xdr:rowOff>
    </xdr:from>
    <xdr:ext cx="762000" cy="259045"/>
    <xdr:sp macro="" textlink="">
      <xdr:nvSpPr>
        <xdr:cNvPr id="265" name="その他該当値テキスト">
          <a:extLst>
            <a:ext uri="{FF2B5EF4-FFF2-40B4-BE49-F238E27FC236}">
              <a16:creationId xmlns:a16="http://schemas.microsoft.com/office/drawing/2014/main" id="{00000000-0008-0000-0400-000009010000}"/>
            </a:ext>
          </a:extLst>
        </xdr:cNvPr>
        <xdr:cNvSpPr txBox="1"/>
      </xdr:nvSpPr>
      <xdr:spPr>
        <a:xfrm>
          <a:off x="16598900" y="939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125730</xdr:rowOff>
    </xdr:from>
    <xdr:to>
      <xdr:col>78</xdr:col>
      <xdr:colOff>120650</xdr:colOff>
      <xdr:row>56</xdr:row>
      <xdr:rowOff>55880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5621000" y="955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66057</xdr:rowOff>
    </xdr:from>
    <xdr:ext cx="7366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5290800" y="9324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106680</xdr:rowOff>
    </xdr:from>
    <xdr:to>
      <xdr:col>74</xdr:col>
      <xdr:colOff>31750</xdr:colOff>
      <xdr:row>57</xdr:row>
      <xdr:rowOff>36830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4732000" y="970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47007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401800" y="9476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133350</xdr:rowOff>
    </xdr:from>
    <xdr:to>
      <xdr:col>69</xdr:col>
      <xdr:colOff>142875</xdr:colOff>
      <xdr:row>56</xdr:row>
      <xdr:rowOff>63500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3843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73677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3512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60960</xdr:rowOff>
    </xdr:from>
    <xdr:to>
      <xdr:col>65</xdr:col>
      <xdr:colOff>53975</xdr:colOff>
      <xdr:row>56</xdr:row>
      <xdr:rowOff>162560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2954000" y="9662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1287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623800" y="9431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ポイント増加となった。類似団体平均も下回っているが、　今後において、単独補助等の効果検証を行い、補助の在り方について検討し抑制に努める必要がある。</a:t>
          </a:r>
        </a:p>
      </xdr:txBody>
    </xdr:sp>
    <xdr:clientData/>
  </xdr:twoCellAnchor>
  <xdr:oneCellAnchor>
    <xdr:from>
      <xdr:col>62</xdr:col>
      <xdr:colOff>6350</xdr:colOff>
      <xdr:row>29</xdr:row>
      <xdr:rowOff>107950</xdr:rowOff>
    </xdr:from>
    <xdr:ext cx="298543" cy="225703"/>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7" name="補助費等グラフ枠">
          <a:extLst>
            <a:ext uri="{FF2B5EF4-FFF2-40B4-BE49-F238E27FC236}">
              <a16:creationId xmlns:a16="http://schemas.microsoft.com/office/drawing/2014/main" id="{00000000-0008-0000-0400-000029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35</xdr:row>
      <xdr:rowOff>10414</xdr:rowOff>
    </xdr:from>
    <xdr:to>
      <xdr:col>82</xdr:col>
      <xdr:colOff>107950</xdr:colOff>
      <xdr:row>41</xdr:row>
      <xdr:rowOff>106426</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flipV="1">
          <a:off x="16510000" y="6011164"/>
          <a:ext cx="0" cy="1124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78503</xdr:rowOff>
    </xdr:from>
    <xdr:ext cx="762000" cy="259045"/>
    <xdr:sp macro="" textlink="">
      <xdr:nvSpPr>
        <xdr:cNvPr id="299" name="補助費等最小値テキスト">
          <a:extLst>
            <a:ext uri="{FF2B5EF4-FFF2-40B4-BE49-F238E27FC236}">
              <a16:creationId xmlns:a16="http://schemas.microsoft.com/office/drawing/2014/main" id="{00000000-0008-0000-0400-00002B010000}"/>
            </a:ext>
          </a:extLst>
        </xdr:cNvPr>
        <xdr:cNvSpPr txBox="1"/>
      </xdr:nvSpPr>
      <xdr:spPr>
        <a:xfrm>
          <a:off x="16598900" y="7107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106426</xdr:rowOff>
    </xdr:from>
    <xdr:to>
      <xdr:col>82</xdr:col>
      <xdr:colOff>196850</xdr:colOff>
      <xdr:row>41</xdr:row>
      <xdr:rowOff>106426</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7135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96791</xdr:rowOff>
    </xdr:from>
    <xdr:ext cx="762000" cy="259045"/>
    <xdr:sp macro="" textlink="">
      <xdr:nvSpPr>
        <xdr:cNvPr id="301" name="補助費等最大値テキスト">
          <a:extLst>
            <a:ext uri="{FF2B5EF4-FFF2-40B4-BE49-F238E27FC236}">
              <a16:creationId xmlns:a16="http://schemas.microsoft.com/office/drawing/2014/main" id="{00000000-0008-0000-0400-00002D010000}"/>
            </a:ext>
          </a:extLst>
        </xdr:cNvPr>
        <xdr:cNvSpPr txBox="1"/>
      </xdr:nvSpPr>
      <xdr:spPr>
        <a:xfrm>
          <a:off x="16598900" y="5754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35</xdr:row>
      <xdr:rowOff>10414</xdr:rowOff>
    </xdr:from>
    <xdr:to>
      <xdr:col>82</xdr:col>
      <xdr:colOff>196850</xdr:colOff>
      <xdr:row>35</xdr:row>
      <xdr:rowOff>10414</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6011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42418</xdr:rowOff>
    </xdr:from>
    <xdr:to>
      <xdr:col>82</xdr:col>
      <xdr:colOff>107950</xdr:colOff>
      <xdr:row>37</xdr:row>
      <xdr:rowOff>46990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5671800" y="6386068"/>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82567</xdr:rowOff>
    </xdr:from>
    <xdr:ext cx="762000" cy="259045"/>
    <xdr:sp macro="" textlink="">
      <xdr:nvSpPr>
        <xdr:cNvPr id="304" name="補助費等平均値テキスト">
          <a:extLst>
            <a:ext uri="{FF2B5EF4-FFF2-40B4-BE49-F238E27FC236}">
              <a16:creationId xmlns:a16="http://schemas.microsoft.com/office/drawing/2014/main" id="{00000000-0008-0000-0400-000030010000}"/>
            </a:ext>
          </a:extLst>
        </xdr:cNvPr>
        <xdr:cNvSpPr txBox="1"/>
      </xdr:nvSpPr>
      <xdr:spPr>
        <a:xfrm>
          <a:off x="16598900" y="64262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110490</xdr:rowOff>
    </xdr:from>
    <xdr:to>
      <xdr:col>82</xdr:col>
      <xdr:colOff>158750</xdr:colOff>
      <xdr:row>38</xdr:row>
      <xdr:rowOff>40640</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6459200" y="645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127000</xdr:rowOff>
    </xdr:from>
    <xdr:to>
      <xdr:col>78</xdr:col>
      <xdr:colOff>69850</xdr:colOff>
      <xdr:row>37</xdr:row>
      <xdr:rowOff>42418</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4782800" y="6299200"/>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60198</xdr:rowOff>
    </xdr:from>
    <xdr:to>
      <xdr:col>78</xdr:col>
      <xdr:colOff>120650</xdr:colOff>
      <xdr:row>37</xdr:row>
      <xdr:rowOff>161798</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5621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146575</xdr:rowOff>
    </xdr:from>
    <xdr:ext cx="736600" cy="25904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5290800" y="6490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17272</xdr:rowOff>
    </xdr:from>
    <xdr:to>
      <xdr:col>73</xdr:col>
      <xdr:colOff>180975</xdr:colOff>
      <xdr:row>36</xdr:row>
      <xdr:rowOff>127000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3893800" y="6189472"/>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14478</xdr:rowOff>
    </xdr:from>
    <xdr:to>
      <xdr:col>74</xdr:col>
      <xdr:colOff>31750</xdr:colOff>
      <xdr:row>37</xdr:row>
      <xdr:rowOff>116078</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4732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100855</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4401800" y="644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17272</xdr:rowOff>
    </xdr:from>
    <xdr:to>
      <xdr:col>69</xdr:col>
      <xdr:colOff>92075</xdr:colOff>
      <xdr:row>36</xdr:row>
      <xdr:rowOff>90424</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3004800" y="6189472"/>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153924</xdr:rowOff>
    </xdr:from>
    <xdr:to>
      <xdr:col>69</xdr:col>
      <xdr:colOff>142875</xdr:colOff>
      <xdr:row>37</xdr:row>
      <xdr:rowOff>84074</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3843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68851</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3512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51054</xdr:rowOff>
    </xdr:from>
    <xdr:to>
      <xdr:col>65</xdr:col>
      <xdr:colOff>53975</xdr:colOff>
      <xdr:row>37</xdr:row>
      <xdr:rowOff>152654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2954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137431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2623800" y="648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167640</xdr:rowOff>
    </xdr:from>
    <xdr:to>
      <xdr:col>82</xdr:col>
      <xdr:colOff>158750</xdr:colOff>
      <xdr:row>37</xdr:row>
      <xdr:rowOff>97790</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64592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12717</xdr:rowOff>
    </xdr:from>
    <xdr:ext cx="762000" cy="259045"/>
    <xdr:sp macro="" textlink="">
      <xdr:nvSpPr>
        <xdr:cNvPr id="323" name="補助費等該当値テキスト">
          <a:extLst>
            <a:ext uri="{FF2B5EF4-FFF2-40B4-BE49-F238E27FC236}">
              <a16:creationId xmlns:a16="http://schemas.microsoft.com/office/drawing/2014/main" id="{00000000-0008-0000-0400-000043010000}"/>
            </a:ext>
          </a:extLst>
        </xdr:cNvPr>
        <xdr:cNvSpPr txBox="1"/>
      </xdr:nvSpPr>
      <xdr:spPr>
        <a:xfrm>
          <a:off x="16598900" y="6184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163068</xdr:rowOff>
    </xdr:from>
    <xdr:to>
      <xdr:col>78</xdr:col>
      <xdr:colOff>120650</xdr:colOff>
      <xdr:row>37</xdr:row>
      <xdr:rowOff>93218</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5621000" y="6335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103395</xdr:rowOff>
    </xdr:from>
    <xdr:ext cx="7366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290800" y="61041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76200</xdr:rowOff>
    </xdr:from>
    <xdr:to>
      <xdr:col>74</xdr:col>
      <xdr:colOff>31750</xdr:colOff>
      <xdr:row>37</xdr:row>
      <xdr:rowOff>6350</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47320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16527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401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137922</xdr:rowOff>
    </xdr:from>
    <xdr:to>
      <xdr:col>69</xdr:col>
      <xdr:colOff>142875</xdr:colOff>
      <xdr:row>36</xdr:row>
      <xdr:rowOff>68072</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3843000" y="613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78249</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590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39624</xdr:rowOff>
    </xdr:from>
    <xdr:to>
      <xdr:col>65</xdr:col>
      <xdr:colOff>53975</xdr:colOff>
      <xdr:row>36</xdr:row>
      <xdr:rowOff>141224</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2954000" y="6211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151401</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5980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1.1</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ポイント公債費の割合が</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減少となったが、</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類似団体内順位は低位で、全国平均、県平均を</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上</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回っている。今後も地方債発行による大型建設事業を予定していることから、公債費の増加が見込まれる。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普通建設事業の実施にあたっては、補助事業の活用を原則とするなど、起債発行額の抑制に努めることで、公債費の抑制に努めたい。</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123825</xdr:colOff>
      <xdr:row>69</xdr:row>
      <xdr:rowOff>107950</xdr:rowOff>
    </xdr:from>
    <xdr:ext cx="298543" cy="225703"/>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7" name="公債費グラフ枠">
          <a:extLst>
            <a:ext uri="{FF2B5EF4-FFF2-40B4-BE49-F238E27FC236}">
              <a16:creationId xmlns:a16="http://schemas.microsoft.com/office/drawing/2014/main" id="{00000000-0008-0000-0400-000065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8890</xdr:rowOff>
    </xdr:from>
    <xdr:to>
      <xdr:col>24</xdr:col>
      <xdr:colOff>25400</xdr:colOff>
      <xdr:row>82</xdr:row>
      <xdr:rowOff>50800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flipV="1">
          <a:off x="4826000" y="1252474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59" name="公債費最小値テキスト">
          <a:extLst>
            <a:ext uri="{FF2B5EF4-FFF2-40B4-BE49-F238E27FC236}">
              <a16:creationId xmlns:a16="http://schemas.microsoft.com/office/drawing/2014/main" id="{00000000-0008-0000-0400-000067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95267</xdr:rowOff>
    </xdr:from>
    <xdr:ext cx="762000" cy="259045"/>
    <xdr:sp macro="" textlink="">
      <xdr:nvSpPr>
        <xdr:cNvPr id="361" name="公債費最大値テキスト">
          <a:extLst>
            <a:ext uri="{FF2B5EF4-FFF2-40B4-BE49-F238E27FC236}">
              <a16:creationId xmlns:a16="http://schemas.microsoft.com/office/drawing/2014/main" id="{00000000-0008-0000-0400-000069010000}"/>
            </a:ext>
          </a:extLst>
        </xdr:cNvPr>
        <xdr:cNvSpPr txBox="1"/>
      </xdr:nvSpPr>
      <xdr:spPr>
        <a:xfrm>
          <a:off x="4914900" y="1226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8890</xdr:rowOff>
    </xdr:from>
    <xdr:to>
      <xdr:col>24</xdr:col>
      <xdr:colOff>114300</xdr:colOff>
      <xdr:row>73</xdr:row>
      <xdr:rowOff>8890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4737100" y="12524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39370</xdr:rowOff>
    </xdr:from>
    <xdr:to>
      <xdr:col>24</xdr:col>
      <xdr:colOff>25400</xdr:colOff>
      <xdr:row>77</xdr:row>
      <xdr:rowOff>81280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3987800" y="1324102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62247</xdr:rowOff>
    </xdr:from>
    <xdr:ext cx="762000" cy="259045"/>
    <xdr:sp macro="" textlink="">
      <xdr:nvSpPr>
        <xdr:cNvPr id="364" name="公債費平均値テキスト">
          <a:extLst>
            <a:ext uri="{FF2B5EF4-FFF2-40B4-BE49-F238E27FC236}">
              <a16:creationId xmlns:a16="http://schemas.microsoft.com/office/drawing/2014/main" id="{00000000-0008-0000-0400-00006C010000}"/>
            </a:ext>
          </a:extLst>
        </xdr:cNvPr>
        <xdr:cNvSpPr txBox="1"/>
      </xdr:nvSpPr>
      <xdr:spPr>
        <a:xfrm>
          <a:off x="4914900" y="129209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45720</xdr:rowOff>
    </xdr:from>
    <xdr:to>
      <xdr:col>24</xdr:col>
      <xdr:colOff>76200</xdr:colOff>
      <xdr:row>76</xdr:row>
      <xdr:rowOff>147320</xdr:rowOff>
    </xdr:to>
    <xdr:sp macro="" textlink="">
      <xdr:nvSpPr>
        <xdr:cNvPr id="365" name="フローチャート: 判断 364">
          <a:extLst>
            <a:ext uri="{FF2B5EF4-FFF2-40B4-BE49-F238E27FC236}">
              <a16:creationId xmlns:a16="http://schemas.microsoft.com/office/drawing/2014/main" id="{00000000-0008-0000-0400-00006D010000}"/>
            </a:ext>
          </a:extLst>
        </xdr:cNvPr>
        <xdr:cNvSpPr/>
      </xdr:nvSpPr>
      <xdr:spPr>
        <a:xfrm>
          <a:off x="47752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58420</xdr:rowOff>
    </xdr:from>
    <xdr:to>
      <xdr:col>19</xdr:col>
      <xdr:colOff>187325</xdr:colOff>
      <xdr:row>77</xdr:row>
      <xdr:rowOff>81280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3098800" y="1326007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60961</xdr:rowOff>
    </xdr:from>
    <xdr:to>
      <xdr:col>20</xdr:col>
      <xdr:colOff>38100</xdr:colOff>
      <xdr:row>76</xdr:row>
      <xdr:rowOff>162561</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9370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1287</xdr:rowOff>
    </xdr:from>
    <xdr:ext cx="7366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3606800" y="12860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35561</xdr:rowOff>
    </xdr:from>
    <xdr:to>
      <xdr:col>15</xdr:col>
      <xdr:colOff>98425</xdr:colOff>
      <xdr:row>77</xdr:row>
      <xdr:rowOff>58420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2209800" y="13237211"/>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53339</xdr:rowOff>
    </xdr:from>
    <xdr:to>
      <xdr:col>15</xdr:col>
      <xdr:colOff>149225</xdr:colOff>
      <xdr:row>76</xdr:row>
      <xdr:rowOff>154939</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048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165117</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271780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35561</xdr:rowOff>
    </xdr:from>
    <xdr:to>
      <xdr:col>11</xdr:col>
      <xdr:colOff>9525</xdr:colOff>
      <xdr:row>77</xdr:row>
      <xdr:rowOff>62230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1320800" y="13237211"/>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34289</xdr:rowOff>
    </xdr:from>
    <xdr:to>
      <xdr:col>11</xdr:col>
      <xdr:colOff>60325</xdr:colOff>
      <xdr:row>76</xdr:row>
      <xdr:rowOff>135889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2159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146067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1828800" y="1283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34289</xdr:rowOff>
    </xdr:from>
    <xdr:to>
      <xdr:col>6</xdr:col>
      <xdr:colOff>171450</xdr:colOff>
      <xdr:row>76</xdr:row>
      <xdr:rowOff>135889</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1270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146067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939800" y="1283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160020</xdr:rowOff>
    </xdr:from>
    <xdr:to>
      <xdr:col>24</xdr:col>
      <xdr:colOff>76200</xdr:colOff>
      <xdr:row>77</xdr:row>
      <xdr:rowOff>90170</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4775200" y="1319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132097</xdr:rowOff>
    </xdr:from>
    <xdr:ext cx="762000" cy="259045"/>
    <xdr:sp macro="" textlink="">
      <xdr:nvSpPr>
        <xdr:cNvPr id="383" name="公債費該当値テキスト">
          <a:extLst>
            <a:ext uri="{FF2B5EF4-FFF2-40B4-BE49-F238E27FC236}">
              <a16:creationId xmlns:a16="http://schemas.microsoft.com/office/drawing/2014/main" id="{00000000-0008-0000-0400-00007F010000}"/>
            </a:ext>
          </a:extLst>
        </xdr:cNvPr>
        <xdr:cNvSpPr txBox="1"/>
      </xdr:nvSpPr>
      <xdr:spPr>
        <a:xfrm>
          <a:off x="4914900" y="13162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30480</xdr:rowOff>
    </xdr:from>
    <xdr:to>
      <xdr:col>20</xdr:col>
      <xdr:colOff>38100</xdr:colOff>
      <xdr:row>77</xdr:row>
      <xdr:rowOff>132080</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3937000" y="13232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116857</xdr:rowOff>
    </xdr:from>
    <xdr:ext cx="7366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3606800" y="133185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7620</xdr:rowOff>
    </xdr:from>
    <xdr:to>
      <xdr:col>15</xdr:col>
      <xdr:colOff>149225</xdr:colOff>
      <xdr:row>77</xdr:row>
      <xdr:rowOff>109220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3048000" y="13209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93997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717800" y="13295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156211</xdr:rowOff>
    </xdr:from>
    <xdr:to>
      <xdr:col>11</xdr:col>
      <xdr:colOff>60325</xdr:colOff>
      <xdr:row>77</xdr:row>
      <xdr:rowOff>86361</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2159000" y="13186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71138</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828800" y="13272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11430</xdr:rowOff>
    </xdr:from>
    <xdr:to>
      <xdr:col>6</xdr:col>
      <xdr:colOff>171450</xdr:colOff>
      <xdr:row>77</xdr:row>
      <xdr:rowOff>113030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1270000" y="13213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97807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939800" y="13299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類似団体平均値を下回っているが、前年度比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ポイント増加している。今後も補助費や物件費等上昇している経費について、事務事業の見直し等により経費削減に努め、健全な財政運営に努めていく。</a:t>
          </a:r>
        </a:p>
      </xdr:txBody>
    </xdr:sp>
    <xdr:clientData/>
  </xdr:twoCellAnchor>
  <xdr:oneCellAnchor>
    <xdr:from>
      <xdr:col>62</xdr:col>
      <xdr:colOff>6350</xdr:colOff>
      <xdr:row>69</xdr:row>
      <xdr:rowOff>107950</xdr:rowOff>
    </xdr:from>
    <xdr:ext cx="298543" cy="225703"/>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8" name="公債費以外グラフ枠">
          <a:extLst>
            <a:ext uri="{FF2B5EF4-FFF2-40B4-BE49-F238E27FC236}">
              <a16:creationId xmlns:a16="http://schemas.microsoft.com/office/drawing/2014/main" id="{00000000-0008-0000-0400-0000A2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77470</xdr:rowOff>
    </xdr:from>
    <xdr:to>
      <xdr:col>82</xdr:col>
      <xdr:colOff>107950</xdr:colOff>
      <xdr:row>81</xdr:row>
      <xdr:rowOff>149861</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flipV="1">
          <a:off x="16510000" y="12421870"/>
          <a:ext cx="0" cy="1615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121938</xdr:rowOff>
    </xdr:from>
    <xdr:ext cx="762000" cy="259045"/>
    <xdr:sp macro="" textlink="">
      <xdr:nvSpPr>
        <xdr:cNvPr id="420" name="公債費以外最小値テキスト">
          <a:extLst>
            <a:ext uri="{FF2B5EF4-FFF2-40B4-BE49-F238E27FC236}">
              <a16:creationId xmlns:a16="http://schemas.microsoft.com/office/drawing/2014/main" id="{00000000-0008-0000-0400-0000A4010000}"/>
            </a:ext>
          </a:extLst>
        </xdr:cNvPr>
        <xdr:cNvSpPr txBox="1"/>
      </xdr:nvSpPr>
      <xdr:spPr>
        <a:xfrm>
          <a:off x="16598900" y="14009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149861</xdr:rowOff>
    </xdr:from>
    <xdr:to>
      <xdr:col>82</xdr:col>
      <xdr:colOff>196850</xdr:colOff>
      <xdr:row>81</xdr:row>
      <xdr:rowOff>149861</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6421100" y="14037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163847</xdr:rowOff>
    </xdr:from>
    <xdr:ext cx="762000" cy="259045"/>
    <xdr:sp macro="" textlink="">
      <xdr:nvSpPr>
        <xdr:cNvPr id="422" name="公債費以外最大値テキスト">
          <a:extLst>
            <a:ext uri="{FF2B5EF4-FFF2-40B4-BE49-F238E27FC236}">
              <a16:creationId xmlns:a16="http://schemas.microsoft.com/office/drawing/2014/main" id="{00000000-0008-0000-0400-0000A6010000}"/>
            </a:ext>
          </a:extLst>
        </xdr:cNvPr>
        <xdr:cNvSpPr txBox="1"/>
      </xdr:nvSpPr>
      <xdr:spPr>
        <a:xfrm>
          <a:off x="16598900" y="12165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77470</xdr:rowOff>
    </xdr:from>
    <xdr:to>
      <xdr:col>82</xdr:col>
      <xdr:colOff>196850</xdr:colOff>
      <xdr:row>72</xdr:row>
      <xdr:rowOff>77470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2421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153670</xdr:rowOff>
    </xdr:from>
    <xdr:to>
      <xdr:col>82</xdr:col>
      <xdr:colOff>107950</xdr:colOff>
      <xdr:row>77</xdr:row>
      <xdr:rowOff>46989</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5671800" y="13183870"/>
          <a:ext cx="838200" cy="64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55897</xdr:rowOff>
    </xdr:from>
    <xdr:ext cx="762000" cy="259045"/>
    <xdr:sp macro="" textlink="">
      <xdr:nvSpPr>
        <xdr:cNvPr id="425" name="公債費以外平均値テキスト">
          <a:extLst>
            <a:ext uri="{FF2B5EF4-FFF2-40B4-BE49-F238E27FC236}">
              <a16:creationId xmlns:a16="http://schemas.microsoft.com/office/drawing/2014/main" id="{00000000-0008-0000-0400-0000A9010000}"/>
            </a:ext>
          </a:extLst>
        </xdr:cNvPr>
        <xdr:cNvSpPr txBox="1"/>
      </xdr:nvSpPr>
      <xdr:spPr>
        <a:xfrm>
          <a:off x="16598900" y="132575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83820</xdr:rowOff>
    </xdr:from>
    <xdr:to>
      <xdr:col>82</xdr:col>
      <xdr:colOff>158750</xdr:colOff>
      <xdr:row>78</xdr:row>
      <xdr:rowOff>13970</xdr:rowOff>
    </xdr:to>
    <xdr:sp macro="" textlink="">
      <xdr:nvSpPr>
        <xdr:cNvPr id="426" name="フローチャート: 判断 425">
          <a:extLst>
            <a:ext uri="{FF2B5EF4-FFF2-40B4-BE49-F238E27FC236}">
              <a16:creationId xmlns:a16="http://schemas.microsoft.com/office/drawing/2014/main" id="{00000000-0008-0000-0400-0000AA010000}"/>
            </a:ext>
          </a:extLst>
        </xdr:cNvPr>
        <xdr:cNvSpPr/>
      </xdr:nvSpPr>
      <xdr:spPr>
        <a:xfrm>
          <a:off x="16459200" y="13285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142239</xdr:rowOff>
    </xdr:from>
    <xdr:to>
      <xdr:col>78</xdr:col>
      <xdr:colOff>69850</xdr:colOff>
      <xdr:row>76</xdr:row>
      <xdr:rowOff>153670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4782800" y="13172439"/>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64770</xdr:rowOff>
    </xdr:from>
    <xdr:to>
      <xdr:col>78</xdr:col>
      <xdr:colOff>120650</xdr:colOff>
      <xdr:row>77</xdr:row>
      <xdr:rowOff>166370</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5621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151147</xdr:rowOff>
    </xdr:from>
    <xdr:ext cx="7366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5290800" y="13352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104140</xdr:rowOff>
    </xdr:from>
    <xdr:to>
      <xdr:col>73</xdr:col>
      <xdr:colOff>180975</xdr:colOff>
      <xdr:row>76</xdr:row>
      <xdr:rowOff>142239</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3893800" y="12962890"/>
          <a:ext cx="889000" cy="209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38100</xdr:rowOff>
    </xdr:from>
    <xdr:to>
      <xdr:col>74</xdr:col>
      <xdr:colOff>31750</xdr:colOff>
      <xdr:row>77</xdr:row>
      <xdr:rowOff>139700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4732000" y="1323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124477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4401800" y="1332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104140</xdr:rowOff>
    </xdr:from>
    <xdr:to>
      <xdr:col>69</xdr:col>
      <xdr:colOff>92075</xdr:colOff>
      <xdr:row>76</xdr:row>
      <xdr:rowOff>66039</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3004800" y="12962890"/>
          <a:ext cx="889000" cy="133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102870</xdr:rowOff>
    </xdr:from>
    <xdr:to>
      <xdr:col>69</xdr:col>
      <xdr:colOff>142875</xdr:colOff>
      <xdr:row>77</xdr:row>
      <xdr:rowOff>33020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3843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17797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512800" y="1321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11430</xdr:rowOff>
    </xdr:from>
    <xdr:to>
      <xdr:col>65</xdr:col>
      <xdr:colOff>53975</xdr:colOff>
      <xdr:row>78</xdr:row>
      <xdr:rowOff>113030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2954000" y="1338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97807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2623800" y="13470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167639</xdr:rowOff>
    </xdr:from>
    <xdr:to>
      <xdr:col>82</xdr:col>
      <xdr:colOff>158750</xdr:colOff>
      <xdr:row>77</xdr:row>
      <xdr:rowOff>97789</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6459200" y="1319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12716</xdr:rowOff>
    </xdr:from>
    <xdr:ext cx="762000" cy="259045"/>
    <xdr:sp macro="" textlink="">
      <xdr:nvSpPr>
        <xdr:cNvPr id="444" name="公債費以外該当値テキスト">
          <a:extLst>
            <a:ext uri="{FF2B5EF4-FFF2-40B4-BE49-F238E27FC236}">
              <a16:creationId xmlns:a16="http://schemas.microsoft.com/office/drawing/2014/main" id="{00000000-0008-0000-0400-0000BC010000}"/>
            </a:ext>
          </a:extLst>
        </xdr:cNvPr>
        <xdr:cNvSpPr txBox="1"/>
      </xdr:nvSpPr>
      <xdr:spPr>
        <a:xfrm>
          <a:off x="16598900" y="13042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102870</xdr:rowOff>
    </xdr:from>
    <xdr:to>
      <xdr:col>78</xdr:col>
      <xdr:colOff>120650</xdr:colOff>
      <xdr:row>77</xdr:row>
      <xdr:rowOff>33020</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5621000" y="13133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43197</xdr:rowOff>
    </xdr:from>
    <xdr:ext cx="7366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290800" y="129019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91439</xdr:rowOff>
    </xdr:from>
    <xdr:to>
      <xdr:col>74</xdr:col>
      <xdr:colOff>31750</xdr:colOff>
      <xdr:row>77</xdr:row>
      <xdr:rowOff>21589</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4732000" y="13121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31767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401800" y="1289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53340</xdr:rowOff>
    </xdr:from>
    <xdr:to>
      <xdr:col>69</xdr:col>
      <xdr:colOff>142875</xdr:colOff>
      <xdr:row>75</xdr:row>
      <xdr:rowOff>154939</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3843000" y="1291209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165117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512800" y="12680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15239</xdr:rowOff>
    </xdr:from>
    <xdr:to>
      <xdr:col>65</xdr:col>
      <xdr:colOff>53975</xdr:colOff>
      <xdr:row>76</xdr:row>
      <xdr:rowOff>116839</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2954000" y="13045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127017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2623800" y="1281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鹿児島県龍郷町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0" name="人口1人当たり決算額の推移グラフ枠130">
          <a:extLst>
            <a:ext uri="{FF2B5EF4-FFF2-40B4-BE49-F238E27FC236}">
              <a16:creationId xmlns:a16="http://schemas.microsoft.com/office/drawing/2014/main" id="{00000000-0008-0000-0500-000028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127208</xdr:rowOff>
    </xdr:from>
    <xdr:to>
      <xdr:col>29</xdr:col>
      <xdr:colOff>127000</xdr:colOff>
      <xdr:row>19</xdr:row>
      <xdr:rowOff>80316</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flipV="1">
          <a:off x="5651500" y="2232233"/>
          <a:ext cx="0" cy="115325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52393</xdr:rowOff>
    </xdr:from>
    <xdr:ext cx="762000" cy="259045"/>
    <xdr:sp macro="" textlink="">
      <xdr:nvSpPr>
        <xdr:cNvPr id="42" name="人口1人当たり決算額の推移最小値テキスト130">
          <a:extLst>
            <a:ext uri="{FF2B5EF4-FFF2-40B4-BE49-F238E27FC236}">
              <a16:creationId xmlns:a16="http://schemas.microsoft.com/office/drawing/2014/main" id="{00000000-0008-0000-0500-00002A000000}"/>
            </a:ext>
          </a:extLst>
        </xdr:cNvPr>
        <xdr:cNvSpPr txBox="1"/>
      </xdr:nvSpPr>
      <xdr:spPr>
        <a:xfrm>
          <a:off x="5740400" y="3357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80316</xdr:rowOff>
    </xdr:from>
    <xdr:to>
      <xdr:col>30</xdr:col>
      <xdr:colOff>25400</xdr:colOff>
      <xdr:row>19</xdr:row>
      <xdr:rowOff>80316</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a:off x="5562600" y="338549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42135</xdr:rowOff>
    </xdr:from>
    <xdr:ext cx="762000" cy="259045"/>
    <xdr:sp macro="" textlink="">
      <xdr:nvSpPr>
        <xdr:cNvPr id="44" name="人口1人当たり決算額の推移最大値テキスト130">
          <a:extLst>
            <a:ext uri="{FF2B5EF4-FFF2-40B4-BE49-F238E27FC236}">
              <a16:creationId xmlns:a16="http://schemas.microsoft.com/office/drawing/2014/main" id="{00000000-0008-0000-0500-00002C000000}"/>
            </a:ext>
          </a:extLst>
        </xdr:cNvPr>
        <xdr:cNvSpPr txBox="1"/>
      </xdr:nvSpPr>
      <xdr:spPr>
        <a:xfrm>
          <a:off x="5740400" y="1975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127208</xdr:rowOff>
    </xdr:from>
    <xdr:to>
      <xdr:col>30</xdr:col>
      <xdr:colOff>25400</xdr:colOff>
      <xdr:row>12</xdr:row>
      <xdr:rowOff>127208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22322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18543</xdr:rowOff>
    </xdr:from>
    <xdr:to>
      <xdr:col>29</xdr:col>
      <xdr:colOff>127000</xdr:colOff>
      <xdr:row>15</xdr:row>
      <xdr:rowOff>152777</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flipV="1">
          <a:off x="5003800" y="2637918"/>
          <a:ext cx="647700" cy="1342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49468</xdr:rowOff>
    </xdr:from>
    <xdr:ext cx="762000" cy="259045"/>
    <xdr:sp macro="" textlink="">
      <xdr:nvSpPr>
        <xdr:cNvPr id="47" name="人口1人当たり決算額の推移平均値テキスト130">
          <a:extLst>
            <a:ext uri="{FF2B5EF4-FFF2-40B4-BE49-F238E27FC236}">
              <a16:creationId xmlns:a16="http://schemas.microsoft.com/office/drawing/2014/main" id="{00000000-0008-0000-0500-00002F000000}"/>
            </a:ext>
          </a:extLst>
        </xdr:cNvPr>
        <xdr:cNvSpPr txBox="1"/>
      </xdr:nvSpPr>
      <xdr:spPr>
        <a:xfrm>
          <a:off x="5740400" y="28402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77391</xdr:rowOff>
    </xdr:from>
    <xdr:to>
      <xdr:col>29</xdr:col>
      <xdr:colOff>177800</xdr:colOff>
      <xdr:row>17</xdr:row>
      <xdr:rowOff>7541</xdr:rowOff>
    </xdr:to>
    <xdr:sp macro="" textlink="">
      <xdr:nvSpPr>
        <xdr:cNvPr id="48" name="フローチャート: 判断 47">
          <a:extLst>
            <a:ext uri="{FF2B5EF4-FFF2-40B4-BE49-F238E27FC236}">
              <a16:creationId xmlns:a16="http://schemas.microsoft.com/office/drawing/2014/main" id="{00000000-0008-0000-0500-000030000000}"/>
            </a:ext>
          </a:extLst>
        </xdr:cNvPr>
        <xdr:cNvSpPr/>
      </xdr:nvSpPr>
      <xdr:spPr bwMode="auto">
        <a:xfrm>
          <a:off x="5600700" y="2868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152777</xdr:rowOff>
    </xdr:from>
    <xdr:to>
      <xdr:col>26</xdr:col>
      <xdr:colOff>50800</xdr:colOff>
      <xdr:row>16</xdr:row>
      <xdr:rowOff>4661</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4305300" y="2772152"/>
          <a:ext cx="698500" cy="233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159081</xdr:rowOff>
    </xdr:from>
    <xdr:to>
      <xdr:col>26</xdr:col>
      <xdr:colOff>101600</xdr:colOff>
      <xdr:row>17</xdr:row>
      <xdr:rowOff>89231</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4953000" y="29499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74008</xdr:rowOff>
    </xdr:from>
    <xdr:ext cx="736600" cy="259045"/>
    <xdr:sp macro="" textlink="">
      <xdr:nvSpPr>
        <xdr:cNvPr id="51" name="テキスト ボックス 50">
          <a:extLst>
            <a:ext uri="{FF2B5EF4-FFF2-40B4-BE49-F238E27FC236}">
              <a16:creationId xmlns:a16="http://schemas.microsoft.com/office/drawing/2014/main" id="{00000000-0008-0000-0500-000033000000}"/>
            </a:ext>
          </a:extLst>
        </xdr:cNvPr>
        <xdr:cNvSpPr txBox="1"/>
      </xdr:nvSpPr>
      <xdr:spPr>
        <a:xfrm>
          <a:off x="4622800" y="30362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4661</xdr:rowOff>
    </xdr:from>
    <xdr:to>
      <xdr:col>22</xdr:col>
      <xdr:colOff>114300</xdr:colOff>
      <xdr:row>16</xdr:row>
      <xdr:rowOff>44134</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3606800" y="2795486"/>
          <a:ext cx="698500" cy="394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27150</xdr:rowOff>
    </xdr:from>
    <xdr:to>
      <xdr:col>22</xdr:col>
      <xdr:colOff>165100</xdr:colOff>
      <xdr:row>17</xdr:row>
      <xdr:rowOff>128750</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254500" y="29894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113527</xdr:rowOff>
    </xdr:from>
    <xdr:ext cx="7620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3924300" y="3075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44134</xdr:rowOff>
    </xdr:from>
    <xdr:to>
      <xdr:col>18</xdr:col>
      <xdr:colOff>177800</xdr:colOff>
      <xdr:row>16</xdr:row>
      <xdr:rowOff>55147</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2908300" y="2834959"/>
          <a:ext cx="698500" cy="110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40386</xdr:rowOff>
    </xdr:from>
    <xdr:to>
      <xdr:col>19</xdr:col>
      <xdr:colOff>38100</xdr:colOff>
      <xdr:row>17</xdr:row>
      <xdr:rowOff>141986</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3556000" y="30026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126763</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225800" y="3089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69167</xdr:rowOff>
    </xdr:from>
    <xdr:to>
      <xdr:col>15</xdr:col>
      <xdr:colOff>101600</xdr:colOff>
      <xdr:row>17</xdr:row>
      <xdr:rowOff>170767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2857500" y="30314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155544</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2527300" y="3117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139193</xdr:rowOff>
    </xdr:from>
    <xdr:to>
      <xdr:col>29</xdr:col>
      <xdr:colOff>177800</xdr:colOff>
      <xdr:row>15</xdr:row>
      <xdr:rowOff>69343</xdr:rowOff>
    </xdr:to>
    <xdr:sp macro="" textlink="">
      <xdr:nvSpPr>
        <xdr:cNvPr id="65" name="楕円 64">
          <a:extLst>
            <a:ext uri="{FF2B5EF4-FFF2-40B4-BE49-F238E27FC236}">
              <a16:creationId xmlns:a16="http://schemas.microsoft.com/office/drawing/2014/main" id="{00000000-0008-0000-0500-000041000000}"/>
            </a:ext>
          </a:extLst>
        </xdr:cNvPr>
        <xdr:cNvSpPr/>
      </xdr:nvSpPr>
      <xdr:spPr bwMode="auto">
        <a:xfrm>
          <a:off x="5600700" y="25871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155720</xdr:rowOff>
    </xdr:from>
    <xdr:ext cx="762000" cy="259045"/>
    <xdr:sp macro="" textlink="">
      <xdr:nvSpPr>
        <xdr:cNvPr id="66" name="人口1人当たり決算額の推移該当値テキスト130">
          <a:extLst>
            <a:ext uri="{FF2B5EF4-FFF2-40B4-BE49-F238E27FC236}">
              <a16:creationId xmlns:a16="http://schemas.microsoft.com/office/drawing/2014/main" id="{00000000-0008-0000-0500-000042000000}"/>
            </a:ext>
          </a:extLst>
        </xdr:cNvPr>
        <xdr:cNvSpPr txBox="1"/>
      </xdr:nvSpPr>
      <xdr:spPr>
        <a:xfrm>
          <a:off x="5740400" y="2432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101977</xdr:rowOff>
    </xdr:from>
    <xdr:to>
      <xdr:col>26</xdr:col>
      <xdr:colOff>101600</xdr:colOff>
      <xdr:row>16</xdr:row>
      <xdr:rowOff>32127</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4953000" y="27213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42304</xdr:rowOff>
    </xdr:from>
    <xdr:ext cx="7366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622800" y="24902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125311</xdr:rowOff>
    </xdr:from>
    <xdr:to>
      <xdr:col>22</xdr:col>
      <xdr:colOff>165100</xdr:colOff>
      <xdr:row>16</xdr:row>
      <xdr:rowOff>55461</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254500" y="27446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65638</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3924300" y="2513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164784</xdr:rowOff>
    </xdr:from>
    <xdr:to>
      <xdr:col>19</xdr:col>
      <xdr:colOff>38100</xdr:colOff>
      <xdr:row>16</xdr:row>
      <xdr:rowOff>94934</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3556000" y="27841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105111</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225800" y="2553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4347</xdr:rowOff>
    </xdr:from>
    <xdr:to>
      <xdr:col>15</xdr:col>
      <xdr:colOff>101600</xdr:colOff>
      <xdr:row>16</xdr:row>
      <xdr:rowOff>105947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2857500" y="27951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116124</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2527300" y="2564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5" name="正方形/長方形 74">
          <a:extLst>
            <a:ext uri="{FF2B5EF4-FFF2-40B4-BE49-F238E27FC236}">
              <a16:creationId xmlns:a16="http://schemas.microsoft.com/office/drawing/2014/main" id="{00000000-0008-0000-0500-00004B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6" name="角丸四角形 75">
          <a:extLst>
            <a:ext uri="{FF2B5EF4-FFF2-40B4-BE49-F238E27FC236}">
              <a16:creationId xmlns:a16="http://schemas.microsoft.com/office/drawing/2014/main" id="{00000000-0008-0000-0500-00004C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0" name="直線コネクタ 79">
          <a:extLst>
            <a:ext uri="{FF2B5EF4-FFF2-40B4-BE49-F238E27FC236}">
              <a16:creationId xmlns:a16="http://schemas.microsoft.com/office/drawing/2014/main" id="{00000000-0008-0000-0500-000050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5" name="楕円 84">
          <a:extLst>
            <a:ext uri="{FF2B5EF4-FFF2-40B4-BE49-F238E27FC236}">
              <a16:creationId xmlns:a16="http://schemas.microsoft.com/office/drawing/2014/main" id="{00000000-0008-0000-0500-000055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6" name="フローチャート: 判断 85">
          <a:extLst>
            <a:ext uri="{FF2B5EF4-FFF2-40B4-BE49-F238E27FC236}">
              <a16:creationId xmlns:a16="http://schemas.microsoft.com/office/drawing/2014/main" id="{00000000-0008-0000-0500-000056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8" name="テキスト ボックス 87">
          <a:extLst>
            <a:ext uri="{FF2B5EF4-FFF2-40B4-BE49-F238E27FC236}">
              <a16:creationId xmlns:a16="http://schemas.microsoft.com/office/drawing/2014/main" id="{00000000-0008-0000-0500-000058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3" name="テキスト ボックス 92">
          <a:extLst>
            <a:ext uri="{FF2B5EF4-FFF2-40B4-BE49-F238E27FC236}">
              <a16:creationId xmlns:a16="http://schemas.microsoft.com/office/drawing/2014/main" id="{00000000-0008-0000-0500-00005D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2" name="人口1人当たり決算額の推移グラフ枠445">
          <a:extLst>
            <a:ext uri="{FF2B5EF4-FFF2-40B4-BE49-F238E27FC236}">
              <a16:creationId xmlns:a16="http://schemas.microsoft.com/office/drawing/2014/main" id="{00000000-0008-0000-0500-000066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329793</xdr:rowOff>
    </xdr:from>
    <xdr:to>
      <xdr:col>29</xdr:col>
      <xdr:colOff>127000</xdr:colOff>
      <xdr:row>38</xdr:row>
      <xdr:rowOff>118949</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flipV="1">
          <a:off x="5651500" y="6254343"/>
          <a:ext cx="0" cy="13322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91026</xdr:rowOff>
    </xdr:from>
    <xdr:ext cx="762000" cy="259045"/>
    <xdr:sp macro="" textlink="">
      <xdr:nvSpPr>
        <xdr:cNvPr id="104" name="人口1人当たり決算額の推移最小値テキスト445">
          <a:extLst>
            <a:ext uri="{FF2B5EF4-FFF2-40B4-BE49-F238E27FC236}">
              <a16:creationId xmlns:a16="http://schemas.microsoft.com/office/drawing/2014/main" id="{00000000-0008-0000-0500-000068000000}"/>
            </a:ext>
          </a:extLst>
        </xdr:cNvPr>
        <xdr:cNvSpPr txBox="1"/>
      </xdr:nvSpPr>
      <xdr:spPr>
        <a:xfrm>
          <a:off x="5740400" y="7558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118949</xdr:rowOff>
    </xdr:from>
    <xdr:to>
      <xdr:col>30</xdr:col>
      <xdr:colOff>25400</xdr:colOff>
      <xdr:row>38</xdr:row>
      <xdr:rowOff>118949</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562600" y="75865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73270</xdr:rowOff>
    </xdr:from>
    <xdr:ext cx="762000" cy="259045"/>
    <xdr:sp macro="" textlink="">
      <xdr:nvSpPr>
        <xdr:cNvPr id="106" name="人口1人当たり決算額の推移最大値テキスト445">
          <a:extLst>
            <a:ext uri="{FF2B5EF4-FFF2-40B4-BE49-F238E27FC236}">
              <a16:creationId xmlns:a16="http://schemas.microsoft.com/office/drawing/2014/main" id="{00000000-0008-0000-0500-00006A000000}"/>
            </a:ext>
          </a:extLst>
        </xdr:cNvPr>
        <xdr:cNvSpPr txBox="1"/>
      </xdr:nvSpPr>
      <xdr:spPr>
        <a:xfrm>
          <a:off x="5740400" y="5997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102,532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329793</xdr:rowOff>
    </xdr:from>
    <xdr:to>
      <xdr:col>30</xdr:col>
      <xdr:colOff>25400</xdr:colOff>
      <xdr:row>33</xdr:row>
      <xdr:rowOff>329793</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625434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291046</xdr:rowOff>
    </xdr:from>
    <xdr:to>
      <xdr:col>29</xdr:col>
      <xdr:colOff>127000</xdr:colOff>
      <xdr:row>35</xdr:row>
      <xdr:rowOff>305524</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003800" y="6901396"/>
          <a:ext cx="647700" cy="144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84167</xdr:rowOff>
    </xdr:from>
    <xdr:ext cx="762000" cy="259045"/>
    <xdr:sp macro="" textlink="">
      <xdr:nvSpPr>
        <xdr:cNvPr id="109" name="人口1人当たり決算額の推移平均値テキスト445">
          <a:extLst>
            <a:ext uri="{FF2B5EF4-FFF2-40B4-BE49-F238E27FC236}">
              <a16:creationId xmlns:a16="http://schemas.microsoft.com/office/drawing/2014/main" id="{00000000-0008-0000-0500-00006D000000}"/>
            </a:ext>
          </a:extLst>
        </xdr:cNvPr>
        <xdr:cNvSpPr txBox="1"/>
      </xdr:nvSpPr>
      <xdr:spPr>
        <a:xfrm>
          <a:off x="5740400" y="70374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112090</xdr:rowOff>
    </xdr:from>
    <xdr:to>
      <xdr:col>29</xdr:col>
      <xdr:colOff>177800</xdr:colOff>
      <xdr:row>37</xdr:row>
      <xdr:rowOff>42240</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bwMode="auto">
        <a:xfrm>
          <a:off x="5600700" y="70653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305524</xdr:rowOff>
    </xdr:from>
    <xdr:to>
      <xdr:col>26</xdr:col>
      <xdr:colOff>50800</xdr:colOff>
      <xdr:row>36</xdr:row>
      <xdr:rowOff>49784</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4305300" y="6915874"/>
          <a:ext cx="698500" cy="871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102464</xdr:rowOff>
    </xdr:from>
    <xdr:to>
      <xdr:col>26</xdr:col>
      <xdr:colOff>101600</xdr:colOff>
      <xdr:row>37</xdr:row>
      <xdr:rowOff>32614</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4953000" y="7055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17391</xdr:rowOff>
    </xdr:from>
    <xdr:ext cx="736600" cy="259045"/>
    <xdr:sp macro="" textlink="">
      <xdr:nvSpPr>
        <xdr:cNvPr id="113" name="テキスト ボックス 112">
          <a:extLst>
            <a:ext uri="{FF2B5EF4-FFF2-40B4-BE49-F238E27FC236}">
              <a16:creationId xmlns:a16="http://schemas.microsoft.com/office/drawing/2014/main" id="{00000000-0008-0000-0500-000071000000}"/>
            </a:ext>
          </a:extLst>
        </xdr:cNvPr>
        <xdr:cNvSpPr txBox="1"/>
      </xdr:nvSpPr>
      <xdr:spPr>
        <a:xfrm>
          <a:off x="4622800" y="71420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334670</xdr:rowOff>
    </xdr:from>
    <xdr:to>
      <xdr:col>22</xdr:col>
      <xdr:colOff>114300</xdr:colOff>
      <xdr:row>36</xdr:row>
      <xdr:rowOff>49784</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3606800" y="6945020"/>
          <a:ext cx="698500" cy="580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120879</xdr:rowOff>
    </xdr:from>
    <xdr:to>
      <xdr:col>22</xdr:col>
      <xdr:colOff>165100</xdr:colOff>
      <xdr:row>37</xdr:row>
      <xdr:rowOff>51029</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254500" y="707412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35806</xdr:rowOff>
    </xdr:from>
    <xdr:ext cx="7620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3924300" y="7160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334670</xdr:rowOff>
    </xdr:from>
    <xdr:to>
      <xdr:col>18</xdr:col>
      <xdr:colOff>177800</xdr:colOff>
      <xdr:row>36</xdr:row>
      <xdr:rowOff>23596</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2908300" y="6945020"/>
          <a:ext cx="698500" cy="318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141389</xdr:rowOff>
    </xdr:from>
    <xdr:to>
      <xdr:col>19</xdr:col>
      <xdr:colOff>38100</xdr:colOff>
      <xdr:row>37</xdr:row>
      <xdr:rowOff>71539</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3556000" y="70946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56316</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225800" y="7181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152527</xdr:rowOff>
    </xdr:from>
    <xdr:to>
      <xdr:col>15</xdr:col>
      <xdr:colOff>101600</xdr:colOff>
      <xdr:row>37</xdr:row>
      <xdr:rowOff>82677</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2857500" y="71057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67454</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2527300" y="7192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240246</xdr:rowOff>
    </xdr:from>
    <xdr:to>
      <xdr:col>29</xdr:col>
      <xdr:colOff>177800</xdr:colOff>
      <xdr:row>35</xdr:row>
      <xdr:rowOff>341846</xdr:rowOff>
    </xdr:to>
    <xdr:sp macro="" textlink="">
      <xdr:nvSpPr>
        <xdr:cNvPr id="127" name="楕円 126">
          <a:extLst>
            <a:ext uri="{FF2B5EF4-FFF2-40B4-BE49-F238E27FC236}">
              <a16:creationId xmlns:a16="http://schemas.microsoft.com/office/drawing/2014/main" id="{00000000-0008-0000-0500-00007F000000}"/>
            </a:ext>
          </a:extLst>
        </xdr:cNvPr>
        <xdr:cNvSpPr/>
      </xdr:nvSpPr>
      <xdr:spPr bwMode="auto">
        <a:xfrm>
          <a:off x="5600700" y="68505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85323</xdr:rowOff>
    </xdr:from>
    <xdr:ext cx="762000" cy="259045"/>
    <xdr:sp macro="" textlink="">
      <xdr:nvSpPr>
        <xdr:cNvPr id="128" name="人口1人当たり決算額の推移該当値テキスト445">
          <a:extLst>
            <a:ext uri="{FF2B5EF4-FFF2-40B4-BE49-F238E27FC236}">
              <a16:creationId xmlns:a16="http://schemas.microsoft.com/office/drawing/2014/main" id="{00000000-0008-0000-0500-000080000000}"/>
            </a:ext>
          </a:extLst>
        </xdr:cNvPr>
        <xdr:cNvSpPr txBox="1"/>
      </xdr:nvSpPr>
      <xdr:spPr>
        <a:xfrm>
          <a:off x="5740400" y="6695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254724</xdr:rowOff>
    </xdr:from>
    <xdr:to>
      <xdr:col>26</xdr:col>
      <xdr:colOff>101600</xdr:colOff>
      <xdr:row>36</xdr:row>
      <xdr:rowOff>13424</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4953000" y="68650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23601</xdr:rowOff>
    </xdr:from>
    <xdr:ext cx="7366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622800" y="66339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341884</xdr:rowOff>
    </xdr:from>
    <xdr:to>
      <xdr:col>22</xdr:col>
      <xdr:colOff>165100</xdr:colOff>
      <xdr:row>36</xdr:row>
      <xdr:rowOff>100584</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254500" y="69522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110761</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924300" y="6721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283870</xdr:rowOff>
    </xdr:from>
    <xdr:to>
      <xdr:col>19</xdr:col>
      <xdr:colOff>38100</xdr:colOff>
      <xdr:row>36</xdr:row>
      <xdr:rowOff>42570</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3556000" y="68942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52747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225800" y="6663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315696</xdr:rowOff>
    </xdr:from>
    <xdr:to>
      <xdr:col>15</xdr:col>
      <xdr:colOff>101600</xdr:colOff>
      <xdr:row>36</xdr:row>
      <xdr:rowOff>74396</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2857500" y="69260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84573</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527300" y="6694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鹿児島県龍郷町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6,014
5,986
81.82
7,529,134
7,314,845
126,437
3,897,685
7,656,779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133246</xdr:rowOff>
    </xdr:from>
    <xdr:to>
      <xdr:col>24</xdr:col>
      <xdr:colOff>62865</xdr:colOff>
      <xdr:row>37</xdr:row>
      <xdr:rowOff>162209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05296"/>
          <a:ext cx="1270" cy="14005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166036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09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79,546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162209</xdr:rowOff>
    </xdr:from>
    <xdr:to>
      <xdr:col>24</xdr:col>
      <xdr:colOff>152400</xdr:colOff>
      <xdr:row>37</xdr:row>
      <xdr:rowOff>162209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05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79923</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880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263,347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133246</xdr:rowOff>
    </xdr:from>
    <xdr:to>
      <xdr:col>24</xdr:col>
      <xdr:colOff>152400</xdr:colOff>
      <xdr:row>29</xdr:row>
      <xdr:rowOff>133246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0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62753</xdr:rowOff>
    </xdr:from>
    <xdr:to>
      <xdr:col>24</xdr:col>
      <xdr:colOff>63500</xdr:colOff>
      <xdr:row>33</xdr:row>
      <xdr:rowOff>54204</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549153"/>
          <a:ext cx="838200" cy="162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18795</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84809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40368</xdr:rowOff>
    </xdr:from>
    <xdr:to>
      <xdr:col>24</xdr:col>
      <xdr:colOff>114300</xdr:colOff>
      <xdr:row>34</xdr:row>
      <xdr:rowOff>141968</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6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54204</xdr:rowOff>
    </xdr:from>
    <xdr:to>
      <xdr:col>19</xdr:col>
      <xdr:colOff>177800</xdr:colOff>
      <xdr:row>33</xdr:row>
      <xdr:rowOff>91610</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5712054"/>
          <a:ext cx="889000" cy="37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139139</xdr:rowOff>
    </xdr:from>
    <xdr:to>
      <xdr:col>20</xdr:col>
      <xdr:colOff>38100</xdr:colOff>
      <xdr:row>35</xdr:row>
      <xdr:rowOff>69289</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68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60416</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061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91610</xdr:rowOff>
    </xdr:from>
    <xdr:to>
      <xdr:col>15</xdr:col>
      <xdr:colOff>50800</xdr:colOff>
      <xdr:row>33</xdr:row>
      <xdr:rowOff>138153</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5749460"/>
          <a:ext cx="889000" cy="46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127</xdr:rowOff>
    </xdr:from>
    <xdr:to>
      <xdr:col>15</xdr:col>
      <xdr:colOff>101600</xdr:colOff>
      <xdr:row>35</xdr:row>
      <xdr:rowOff>101727</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000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92854</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60936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138153</xdr:rowOff>
    </xdr:from>
    <xdr:to>
      <xdr:col>10</xdr:col>
      <xdr:colOff>114300</xdr:colOff>
      <xdr:row>33</xdr:row>
      <xdr:rowOff>154170</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5796003"/>
          <a:ext cx="889000" cy="16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8852</xdr:rowOff>
    </xdr:from>
    <xdr:to>
      <xdr:col>10</xdr:col>
      <xdr:colOff>165100</xdr:colOff>
      <xdr:row>35</xdr:row>
      <xdr:rowOff>110452</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009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101579</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6102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44902</xdr:rowOff>
    </xdr:from>
    <xdr:to>
      <xdr:col>6</xdr:col>
      <xdr:colOff>38100</xdr:colOff>
      <xdr:row>35</xdr:row>
      <xdr:rowOff>146502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45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137629</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6138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11953</xdr:rowOff>
    </xdr:from>
    <xdr:to>
      <xdr:col>24</xdr:col>
      <xdr:colOff>114300</xdr:colOff>
      <xdr:row>32</xdr:row>
      <xdr:rowOff>113553</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498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34830</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3497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3404</xdr:rowOff>
    </xdr:from>
    <xdr:to>
      <xdr:col>20</xdr:col>
      <xdr:colOff>38100</xdr:colOff>
      <xdr:row>33</xdr:row>
      <xdr:rowOff>105004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661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31</xdr:row>
      <xdr:rowOff>121531</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436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40810</xdr:rowOff>
    </xdr:from>
    <xdr:to>
      <xdr:col>15</xdr:col>
      <xdr:colOff>101600</xdr:colOff>
      <xdr:row>33</xdr:row>
      <xdr:rowOff>142410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69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31</xdr:row>
      <xdr:rowOff>158937</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4738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87353</xdr:rowOff>
    </xdr:from>
    <xdr:to>
      <xdr:col>10</xdr:col>
      <xdr:colOff>165100</xdr:colOff>
      <xdr:row>34</xdr:row>
      <xdr:rowOff>17503</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745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32</xdr:row>
      <xdr:rowOff>34030</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5204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103370</xdr:rowOff>
    </xdr:from>
    <xdr:to>
      <xdr:col>6</xdr:col>
      <xdr:colOff>38100</xdr:colOff>
      <xdr:row>34</xdr:row>
      <xdr:rowOff>33520</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576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32</xdr:row>
      <xdr:rowOff>50047</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536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物件費グラフ枠">
          <a:extLst>
            <a:ext uri="{FF2B5EF4-FFF2-40B4-BE49-F238E27FC236}">
              <a16:creationId xmlns:a16="http://schemas.microsoft.com/office/drawing/2014/main" id="{00000000-0008-0000-06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123042</xdr:rowOff>
    </xdr:from>
    <xdr:to>
      <xdr:col>24</xdr:col>
      <xdr:colOff>62865</xdr:colOff>
      <xdr:row>58</xdr:row>
      <xdr:rowOff>112706</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flipV="1">
          <a:off x="4633595" y="8866992"/>
          <a:ext cx="1270" cy="11898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116533</xdr:rowOff>
    </xdr:from>
    <xdr:ext cx="534377" cy="259045"/>
    <xdr:sp macro="" textlink="">
      <xdr:nvSpPr>
        <xdr:cNvPr id="112" name="物件費最小値テキスト">
          <a:extLst>
            <a:ext uri="{FF2B5EF4-FFF2-40B4-BE49-F238E27FC236}">
              <a16:creationId xmlns:a16="http://schemas.microsoft.com/office/drawing/2014/main" id="{00000000-0008-0000-0600-000070000000}"/>
            </a:ext>
          </a:extLst>
        </xdr:cNvPr>
        <xdr:cNvSpPr txBox="1"/>
      </xdr:nvSpPr>
      <xdr:spPr>
        <a:xfrm>
          <a:off x="4686300" y="10060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112706</xdr:rowOff>
    </xdr:from>
    <xdr:to>
      <xdr:col>24</xdr:col>
      <xdr:colOff>152400</xdr:colOff>
      <xdr:row>58</xdr:row>
      <xdr:rowOff>112706</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4546600" y="100568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69719</xdr:rowOff>
    </xdr:from>
    <xdr:ext cx="690189" cy="259045"/>
    <xdr:sp macro="" textlink="">
      <xdr:nvSpPr>
        <xdr:cNvPr id="114" name="物件費最大値テキスト">
          <a:extLst>
            <a:ext uri="{FF2B5EF4-FFF2-40B4-BE49-F238E27FC236}">
              <a16:creationId xmlns:a16="http://schemas.microsoft.com/office/drawing/2014/main" id="{00000000-0008-0000-0600-000072000000}"/>
            </a:ext>
          </a:extLst>
        </xdr:cNvPr>
        <xdr:cNvSpPr txBox="1"/>
      </xdr:nvSpPr>
      <xdr:spPr>
        <a:xfrm>
          <a:off x="4686300" y="86422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2,661,435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123042</xdr:rowOff>
    </xdr:from>
    <xdr:to>
      <xdr:col>24</xdr:col>
      <xdr:colOff>152400</xdr:colOff>
      <xdr:row>51</xdr:row>
      <xdr:rowOff>123042</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8866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78077</xdr:rowOff>
    </xdr:from>
    <xdr:to>
      <xdr:col>24</xdr:col>
      <xdr:colOff>63500</xdr:colOff>
      <xdr:row>58</xdr:row>
      <xdr:rowOff>82057</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3797300" y="10022177"/>
          <a:ext cx="838200" cy="3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22172</xdr:rowOff>
    </xdr:from>
    <xdr:ext cx="599010" cy="259045"/>
    <xdr:sp macro="" textlink="">
      <xdr:nvSpPr>
        <xdr:cNvPr id="117" name="物件費平均値テキスト">
          <a:extLst>
            <a:ext uri="{FF2B5EF4-FFF2-40B4-BE49-F238E27FC236}">
              <a16:creationId xmlns:a16="http://schemas.microsoft.com/office/drawing/2014/main" id="{00000000-0008-0000-0600-000075000000}"/>
            </a:ext>
          </a:extLst>
        </xdr:cNvPr>
        <xdr:cNvSpPr txBox="1"/>
      </xdr:nvSpPr>
      <xdr:spPr>
        <a:xfrm>
          <a:off x="4686300" y="979482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170745</xdr:rowOff>
    </xdr:from>
    <xdr:to>
      <xdr:col>24</xdr:col>
      <xdr:colOff>114300</xdr:colOff>
      <xdr:row>58</xdr:row>
      <xdr:rowOff>100895</xdr:rowOff>
    </xdr:to>
    <xdr:sp macro="" textlink="">
      <xdr:nvSpPr>
        <xdr:cNvPr id="118" name="フローチャート: 判断 117">
          <a:extLst>
            <a:ext uri="{FF2B5EF4-FFF2-40B4-BE49-F238E27FC236}">
              <a16:creationId xmlns:a16="http://schemas.microsoft.com/office/drawing/2014/main" id="{00000000-0008-0000-0600-000076000000}"/>
            </a:ext>
          </a:extLst>
        </xdr:cNvPr>
        <xdr:cNvSpPr/>
      </xdr:nvSpPr>
      <xdr:spPr>
        <a:xfrm>
          <a:off x="4584700" y="994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82057</xdr:rowOff>
    </xdr:from>
    <xdr:to>
      <xdr:col>19</xdr:col>
      <xdr:colOff>177800</xdr:colOff>
      <xdr:row>58</xdr:row>
      <xdr:rowOff>83164</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2908300" y="10026157"/>
          <a:ext cx="889000" cy="1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19851</xdr:rowOff>
    </xdr:from>
    <xdr:to>
      <xdr:col>20</xdr:col>
      <xdr:colOff>38100</xdr:colOff>
      <xdr:row>58</xdr:row>
      <xdr:rowOff>121451</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3746500" y="9963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137978</xdr:rowOff>
    </xdr:from>
    <xdr:ext cx="599010" cy="259045"/>
    <xdr:sp macro="" textlink="">
      <xdr:nvSpPr>
        <xdr:cNvPr id="121" name="テキスト ボックス 120">
          <a:extLst>
            <a:ext uri="{FF2B5EF4-FFF2-40B4-BE49-F238E27FC236}">
              <a16:creationId xmlns:a16="http://schemas.microsoft.com/office/drawing/2014/main" id="{00000000-0008-0000-0600-000079000000}"/>
            </a:ext>
          </a:extLst>
        </xdr:cNvPr>
        <xdr:cNvSpPr txBox="1"/>
      </xdr:nvSpPr>
      <xdr:spPr>
        <a:xfrm>
          <a:off x="3497795" y="9739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83164</xdr:rowOff>
    </xdr:from>
    <xdr:to>
      <xdr:col>15</xdr:col>
      <xdr:colOff>50800</xdr:colOff>
      <xdr:row>58</xdr:row>
      <xdr:rowOff>83603</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019300" y="10027264"/>
          <a:ext cx="889000" cy="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20772</xdr:rowOff>
    </xdr:from>
    <xdr:to>
      <xdr:col>15</xdr:col>
      <xdr:colOff>101600</xdr:colOff>
      <xdr:row>58</xdr:row>
      <xdr:rowOff>122372</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2857500" y="996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138899</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2608795" y="97400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83603</xdr:rowOff>
    </xdr:from>
    <xdr:to>
      <xdr:col>10</xdr:col>
      <xdr:colOff>114300</xdr:colOff>
      <xdr:row>58</xdr:row>
      <xdr:rowOff>86868</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1130300" y="10027703"/>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27578</xdr:rowOff>
    </xdr:from>
    <xdr:to>
      <xdr:col>10</xdr:col>
      <xdr:colOff>165100</xdr:colOff>
      <xdr:row>58</xdr:row>
      <xdr:rowOff>129178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1968500" y="9971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145705</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1719795" y="9746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29545</xdr:rowOff>
    </xdr:from>
    <xdr:to>
      <xdr:col>6</xdr:col>
      <xdr:colOff>38100</xdr:colOff>
      <xdr:row>58</xdr:row>
      <xdr:rowOff>131145</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079500" y="9973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147672</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830795" y="97488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27277</xdr:rowOff>
    </xdr:from>
    <xdr:to>
      <xdr:col>24</xdr:col>
      <xdr:colOff>114300</xdr:colOff>
      <xdr:row>58</xdr:row>
      <xdr:rowOff>128877</xdr:rowOff>
    </xdr:to>
    <xdr:sp macro="" textlink="">
      <xdr:nvSpPr>
        <xdr:cNvPr id="135" name="楕円 134">
          <a:extLst>
            <a:ext uri="{FF2B5EF4-FFF2-40B4-BE49-F238E27FC236}">
              <a16:creationId xmlns:a16="http://schemas.microsoft.com/office/drawing/2014/main" id="{00000000-0008-0000-0600-000087000000}"/>
            </a:ext>
          </a:extLst>
        </xdr:cNvPr>
        <xdr:cNvSpPr/>
      </xdr:nvSpPr>
      <xdr:spPr>
        <a:xfrm>
          <a:off x="4584700" y="9971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149171</xdr:rowOff>
    </xdr:from>
    <xdr:ext cx="599010" cy="259045"/>
    <xdr:sp macro="" textlink="">
      <xdr:nvSpPr>
        <xdr:cNvPr id="136" name="物件費該当値テキスト">
          <a:extLst>
            <a:ext uri="{FF2B5EF4-FFF2-40B4-BE49-F238E27FC236}">
              <a16:creationId xmlns:a16="http://schemas.microsoft.com/office/drawing/2014/main" id="{00000000-0008-0000-0600-000088000000}"/>
            </a:ext>
          </a:extLst>
        </xdr:cNvPr>
        <xdr:cNvSpPr txBox="1"/>
      </xdr:nvSpPr>
      <xdr:spPr>
        <a:xfrm>
          <a:off x="4686300" y="99218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31257</xdr:rowOff>
    </xdr:from>
    <xdr:to>
      <xdr:col>20</xdr:col>
      <xdr:colOff>38100</xdr:colOff>
      <xdr:row>58</xdr:row>
      <xdr:rowOff>132857</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3746500" y="9975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123984</xdr:rowOff>
    </xdr:from>
    <xdr:ext cx="59901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497795" y="100680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32364</xdr:rowOff>
    </xdr:from>
    <xdr:to>
      <xdr:col>15</xdr:col>
      <xdr:colOff>101600</xdr:colOff>
      <xdr:row>58</xdr:row>
      <xdr:rowOff>133964</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2857500" y="9976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125091</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2608795" y="10069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32803</xdr:rowOff>
    </xdr:from>
    <xdr:to>
      <xdr:col>10</xdr:col>
      <xdr:colOff>165100</xdr:colOff>
      <xdr:row>58</xdr:row>
      <xdr:rowOff>134403</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1968500" y="9976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125530</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719795" y="100696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36068</xdr:rowOff>
    </xdr:from>
    <xdr:to>
      <xdr:col>6</xdr:col>
      <xdr:colOff>38100</xdr:colOff>
      <xdr:row>58</xdr:row>
      <xdr:rowOff>137668</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079500" y="9980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128795</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830795" y="10072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21075</xdr:rowOff>
    </xdr:from>
    <xdr:to>
      <xdr:col>24</xdr:col>
      <xdr:colOff>62865</xdr:colOff>
      <xdr:row>79</xdr:row>
      <xdr:rowOff>32238</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022575"/>
          <a:ext cx="1270" cy="15542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36065</xdr:rowOff>
    </xdr:from>
    <xdr:ext cx="378565"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806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32238</xdr:rowOff>
    </xdr:from>
    <xdr:to>
      <xdr:col>24</xdr:col>
      <xdr:colOff>152400</xdr:colOff>
      <xdr:row>79</xdr:row>
      <xdr:rowOff>32238</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57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139202</xdr:rowOff>
    </xdr:from>
    <xdr:ext cx="534377"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1797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21075</xdr:rowOff>
    </xdr:from>
    <xdr:to>
      <xdr:col>24</xdr:col>
      <xdr:colOff>152400</xdr:colOff>
      <xdr:row>70</xdr:row>
      <xdr:rowOff>21075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022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82702</xdr:rowOff>
    </xdr:from>
    <xdr:to>
      <xdr:col>24</xdr:col>
      <xdr:colOff>63500</xdr:colOff>
      <xdr:row>77</xdr:row>
      <xdr:rowOff>40297</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3797300" y="13112902"/>
          <a:ext cx="838200" cy="129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24713</xdr:rowOff>
    </xdr:from>
    <xdr:ext cx="534377"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2263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46286</xdr:rowOff>
    </xdr:from>
    <xdr:to>
      <xdr:col>24</xdr:col>
      <xdr:colOff>114300</xdr:colOff>
      <xdr:row>77</xdr:row>
      <xdr:rowOff>147886</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247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40297</xdr:rowOff>
    </xdr:from>
    <xdr:to>
      <xdr:col>19</xdr:col>
      <xdr:colOff>177800</xdr:colOff>
      <xdr:row>77</xdr:row>
      <xdr:rowOff>94018</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2908300" y="13241947"/>
          <a:ext cx="889000" cy="53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94386</xdr:rowOff>
    </xdr:from>
    <xdr:to>
      <xdr:col>20</xdr:col>
      <xdr:colOff>38100</xdr:colOff>
      <xdr:row>78</xdr:row>
      <xdr:rowOff>24536</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296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15663</xdr:rowOff>
    </xdr:from>
    <xdr:ext cx="534377"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30111" y="13388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94018</xdr:rowOff>
    </xdr:from>
    <xdr:to>
      <xdr:col>15</xdr:col>
      <xdr:colOff>50800</xdr:colOff>
      <xdr:row>77</xdr:row>
      <xdr:rowOff>147568</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019300" y="13295668"/>
          <a:ext cx="889000" cy="53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110350</xdr:rowOff>
    </xdr:from>
    <xdr:to>
      <xdr:col>15</xdr:col>
      <xdr:colOff>101600</xdr:colOff>
      <xdr:row>78</xdr:row>
      <xdr:rowOff>40500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31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31627</xdr:rowOff>
    </xdr:from>
    <xdr:ext cx="534377"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41111" y="13404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105563</xdr:rowOff>
    </xdr:from>
    <xdr:to>
      <xdr:col>10</xdr:col>
      <xdr:colOff>114300</xdr:colOff>
      <xdr:row>77</xdr:row>
      <xdr:rowOff>147568</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1130300" y="13307213"/>
          <a:ext cx="889000" cy="4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116027</xdr:rowOff>
    </xdr:from>
    <xdr:to>
      <xdr:col>10</xdr:col>
      <xdr:colOff>165100</xdr:colOff>
      <xdr:row>78</xdr:row>
      <xdr:rowOff>46177</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31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37304</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52111" y="13410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140773</xdr:rowOff>
    </xdr:from>
    <xdr:to>
      <xdr:col>6</xdr:col>
      <xdr:colOff>38100</xdr:colOff>
      <xdr:row>78</xdr:row>
      <xdr:rowOff>70923</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342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62050</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63111" y="13435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31902</xdr:rowOff>
    </xdr:from>
    <xdr:to>
      <xdr:col>24</xdr:col>
      <xdr:colOff>114300</xdr:colOff>
      <xdr:row>76</xdr:row>
      <xdr:rowOff>133502</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3062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54780</xdr:rowOff>
    </xdr:from>
    <xdr:ext cx="534377"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2913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160947</xdr:rowOff>
    </xdr:from>
    <xdr:to>
      <xdr:col>20</xdr:col>
      <xdr:colOff>38100</xdr:colOff>
      <xdr:row>77</xdr:row>
      <xdr:rowOff>91097</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3191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107624</xdr:rowOff>
    </xdr:from>
    <xdr:ext cx="534377"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30111" y="12966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43218</xdr:rowOff>
    </xdr:from>
    <xdr:to>
      <xdr:col>15</xdr:col>
      <xdr:colOff>101600</xdr:colOff>
      <xdr:row>77</xdr:row>
      <xdr:rowOff>144818</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3244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161345</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641111" y="13020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96768</xdr:rowOff>
    </xdr:from>
    <xdr:to>
      <xdr:col>10</xdr:col>
      <xdr:colOff>165100</xdr:colOff>
      <xdr:row>78</xdr:row>
      <xdr:rowOff>26918</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3298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43445</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752111" y="13073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54763</xdr:rowOff>
    </xdr:from>
    <xdr:to>
      <xdr:col>6</xdr:col>
      <xdr:colOff>38100</xdr:colOff>
      <xdr:row>77</xdr:row>
      <xdr:rowOff>156363</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3256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1440</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863111" y="13031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75006</xdr:rowOff>
    </xdr:from>
    <xdr:to>
      <xdr:col>24</xdr:col>
      <xdr:colOff>62865</xdr:colOff>
      <xdr:row>99</xdr:row>
      <xdr:rowOff>35252</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676956"/>
          <a:ext cx="1270" cy="13318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39079</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7012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35252</xdr:rowOff>
    </xdr:from>
    <xdr:to>
      <xdr:col>24</xdr:col>
      <xdr:colOff>152400</xdr:colOff>
      <xdr:row>99</xdr:row>
      <xdr:rowOff>35252</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7008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21683</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452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75006</xdr:rowOff>
    </xdr:from>
    <xdr:to>
      <xdr:col>24</xdr:col>
      <xdr:colOff>152400</xdr:colOff>
      <xdr:row>91</xdr:row>
      <xdr:rowOff>75006</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676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110341</xdr:rowOff>
    </xdr:from>
    <xdr:to>
      <xdr:col>24</xdr:col>
      <xdr:colOff>63500</xdr:colOff>
      <xdr:row>93</xdr:row>
      <xdr:rowOff>126304</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3797300" y="16055191"/>
          <a:ext cx="838200" cy="15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154142</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613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4265</xdr:rowOff>
    </xdr:from>
    <xdr:to>
      <xdr:col>24</xdr:col>
      <xdr:colOff>114300</xdr:colOff>
      <xdr:row>97</xdr:row>
      <xdr:rowOff>105865</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634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110341</xdr:rowOff>
    </xdr:from>
    <xdr:to>
      <xdr:col>19</xdr:col>
      <xdr:colOff>177800</xdr:colOff>
      <xdr:row>94</xdr:row>
      <xdr:rowOff>74306</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2908300" y="16055191"/>
          <a:ext cx="889000" cy="135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47561</xdr:rowOff>
    </xdr:from>
    <xdr:to>
      <xdr:col>20</xdr:col>
      <xdr:colOff>38100</xdr:colOff>
      <xdr:row>97</xdr:row>
      <xdr:rowOff>149161</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678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140288</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770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22695</xdr:rowOff>
    </xdr:from>
    <xdr:to>
      <xdr:col>15</xdr:col>
      <xdr:colOff>50800</xdr:colOff>
      <xdr:row>94</xdr:row>
      <xdr:rowOff>74306</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019300" y="15967545"/>
          <a:ext cx="889000" cy="223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88054</xdr:rowOff>
    </xdr:from>
    <xdr:to>
      <xdr:col>15</xdr:col>
      <xdr:colOff>101600</xdr:colOff>
      <xdr:row>98</xdr:row>
      <xdr:rowOff>18204</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718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9331</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811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22695</xdr:rowOff>
    </xdr:from>
    <xdr:to>
      <xdr:col>10</xdr:col>
      <xdr:colOff>114300</xdr:colOff>
      <xdr:row>95</xdr:row>
      <xdr:rowOff>54516</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5967545"/>
          <a:ext cx="889000" cy="374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169032</xdr:rowOff>
    </xdr:from>
    <xdr:to>
      <xdr:col>10</xdr:col>
      <xdr:colOff>165100</xdr:colOff>
      <xdr:row>97</xdr:row>
      <xdr:rowOff>99182</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628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90309</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720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11221</xdr:rowOff>
    </xdr:from>
    <xdr:to>
      <xdr:col>6</xdr:col>
      <xdr:colOff>38100</xdr:colOff>
      <xdr:row>98</xdr:row>
      <xdr:rowOff>112821</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813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103948</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906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75504</xdr:rowOff>
    </xdr:from>
    <xdr:to>
      <xdr:col>24</xdr:col>
      <xdr:colOff>114300</xdr:colOff>
      <xdr:row>94</xdr:row>
      <xdr:rowOff>5654</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020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98381</xdr:rowOff>
    </xdr:from>
    <xdr:ext cx="599010"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5871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59541</xdr:rowOff>
    </xdr:from>
    <xdr:to>
      <xdr:col>20</xdr:col>
      <xdr:colOff>38100</xdr:colOff>
      <xdr:row>93</xdr:row>
      <xdr:rowOff>161141</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004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6218</xdr:rowOff>
    </xdr:from>
    <xdr:ext cx="59901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497795" y="157796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23506</xdr:rowOff>
    </xdr:from>
    <xdr:to>
      <xdr:col>15</xdr:col>
      <xdr:colOff>101600</xdr:colOff>
      <xdr:row>94</xdr:row>
      <xdr:rowOff>125106</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139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92</xdr:row>
      <xdr:rowOff>141633</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08795" y="159150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92</xdr:row>
      <xdr:rowOff>143345</xdr:rowOff>
    </xdr:from>
    <xdr:to>
      <xdr:col>10</xdr:col>
      <xdr:colOff>165100</xdr:colOff>
      <xdr:row>93</xdr:row>
      <xdr:rowOff>73495</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5916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90022</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19795" y="156919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3716</xdr:rowOff>
    </xdr:from>
    <xdr:to>
      <xdr:col>6</xdr:col>
      <xdr:colOff>38100</xdr:colOff>
      <xdr:row>95</xdr:row>
      <xdr:rowOff>105316</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291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93</xdr:row>
      <xdr:rowOff>121843</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30795" y="16066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73677</xdr:rowOff>
    </xdr:from>
    <xdr:ext cx="59541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08581" y="658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40632</xdr:rowOff>
    </xdr:from>
    <xdr:to>
      <xdr:col>54</xdr:col>
      <xdr:colOff>189865</xdr:colOff>
      <xdr:row>39</xdr:row>
      <xdr:rowOff>128822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184132"/>
          <a:ext cx="1270" cy="1631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132649</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819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128822</xdr:rowOff>
    </xdr:from>
    <xdr:to>
      <xdr:col>55</xdr:col>
      <xdr:colOff>88900</xdr:colOff>
      <xdr:row>39</xdr:row>
      <xdr:rowOff>128822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815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158759</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4959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40632</xdr:rowOff>
    </xdr:from>
    <xdr:to>
      <xdr:col>55</xdr:col>
      <xdr:colOff>88900</xdr:colOff>
      <xdr:row>30</xdr:row>
      <xdr:rowOff>40632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184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65249</xdr:rowOff>
    </xdr:from>
    <xdr:to>
      <xdr:col>55</xdr:col>
      <xdr:colOff>0</xdr:colOff>
      <xdr:row>38</xdr:row>
      <xdr:rowOff>92658</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6580349"/>
          <a:ext cx="838200" cy="27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62293</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2344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39416</xdr:rowOff>
    </xdr:from>
    <xdr:to>
      <xdr:col>55</xdr:col>
      <xdr:colOff>50800</xdr:colOff>
      <xdr:row>37</xdr:row>
      <xdr:rowOff>141016</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383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11954</xdr:rowOff>
    </xdr:from>
    <xdr:to>
      <xdr:col>50</xdr:col>
      <xdr:colOff>114300</xdr:colOff>
      <xdr:row>38</xdr:row>
      <xdr:rowOff>92658</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8750300" y="6527054"/>
          <a:ext cx="889000" cy="80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111619</xdr:rowOff>
    </xdr:from>
    <xdr:to>
      <xdr:col>50</xdr:col>
      <xdr:colOff>165100</xdr:colOff>
      <xdr:row>38</xdr:row>
      <xdr:rowOff>41770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45526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58296</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6230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11954</xdr:rowOff>
    </xdr:from>
    <xdr:to>
      <xdr:col>45</xdr:col>
      <xdr:colOff>177800</xdr:colOff>
      <xdr:row>38</xdr:row>
      <xdr:rowOff>53651</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527054"/>
          <a:ext cx="889000" cy="41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143132</xdr:rowOff>
    </xdr:from>
    <xdr:to>
      <xdr:col>46</xdr:col>
      <xdr:colOff>38100</xdr:colOff>
      <xdr:row>38</xdr:row>
      <xdr:rowOff>73282</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486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64409</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6579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35489</xdr:rowOff>
    </xdr:from>
    <xdr:to>
      <xdr:col>41</xdr:col>
      <xdr:colOff>50800</xdr:colOff>
      <xdr:row>38</xdr:row>
      <xdr:rowOff>53651</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207689"/>
          <a:ext cx="889000" cy="361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13695</xdr:rowOff>
    </xdr:from>
    <xdr:to>
      <xdr:col>41</xdr:col>
      <xdr:colOff>101600</xdr:colOff>
      <xdr:row>38</xdr:row>
      <xdr:rowOff>115295</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528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106422</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6621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167157</xdr:rowOff>
    </xdr:from>
    <xdr:to>
      <xdr:col>36</xdr:col>
      <xdr:colOff>165100</xdr:colOff>
      <xdr:row>36</xdr:row>
      <xdr:rowOff>97307</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6167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88434</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62606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14449</xdr:rowOff>
    </xdr:from>
    <xdr:to>
      <xdr:col>55</xdr:col>
      <xdr:colOff>50800</xdr:colOff>
      <xdr:row>38</xdr:row>
      <xdr:rowOff>116049</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529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164326</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507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41858</xdr:rowOff>
    </xdr:from>
    <xdr:to>
      <xdr:col>50</xdr:col>
      <xdr:colOff>165100</xdr:colOff>
      <xdr:row>38</xdr:row>
      <xdr:rowOff>143458</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556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134585</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6649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132605</xdr:rowOff>
    </xdr:from>
    <xdr:to>
      <xdr:col>46</xdr:col>
      <xdr:colOff>38100</xdr:colOff>
      <xdr:row>38</xdr:row>
      <xdr:rowOff>62754</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47625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79282</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62514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2851</xdr:rowOff>
    </xdr:from>
    <xdr:to>
      <xdr:col>41</xdr:col>
      <xdr:colOff>101600</xdr:colOff>
      <xdr:row>38</xdr:row>
      <xdr:rowOff>104451</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517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120978</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6293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156139</xdr:rowOff>
    </xdr:from>
    <xdr:to>
      <xdr:col>36</xdr:col>
      <xdr:colOff>165100</xdr:colOff>
      <xdr:row>36</xdr:row>
      <xdr:rowOff>86289</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6156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102816</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5932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5918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121846</xdr:rowOff>
    </xdr:from>
    <xdr:to>
      <xdr:col>54</xdr:col>
      <xdr:colOff>189865</xdr:colOff>
      <xdr:row>58</xdr:row>
      <xdr:rowOff>135971</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865796"/>
          <a:ext cx="1270" cy="1214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139798</xdr:rowOff>
    </xdr:from>
    <xdr:ext cx="469744"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083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135971</xdr:rowOff>
    </xdr:from>
    <xdr:to>
      <xdr:col>55</xdr:col>
      <xdr:colOff>88900</xdr:colOff>
      <xdr:row>58</xdr:row>
      <xdr:rowOff>135971</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080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68523</xdr:rowOff>
    </xdr:from>
    <xdr:ext cx="690189"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6410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2,664,051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121846</xdr:rowOff>
    </xdr:from>
    <xdr:to>
      <xdr:col>55</xdr:col>
      <xdr:colOff>88900</xdr:colOff>
      <xdr:row>51</xdr:row>
      <xdr:rowOff>121846</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865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4672</xdr:rowOff>
    </xdr:from>
    <xdr:to>
      <xdr:col>55</xdr:col>
      <xdr:colOff>0</xdr:colOff>
      <xdr:row>58</xdr:row>
      <xdr:rowOff>38068</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9639300" y="9948772"/>
          <a:ext cx="838200" cy="33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162775</xdr:rowOff>
    </xdr:from>
    <xdr:ext cx="599010"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9354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12898</xdr:rowOff>
    </xdr:from>
    <xdr:to>
      <xdr:col>55</xdr:col>
      <xdr:colOff>50800</xdr:colOff>
      <xdr:row>58</xdr:row>
      <xdr:rowOff>114498</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956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26470</xdr:rowOff>
    </xdr:from>
    <xdr:to>
      <xdr:col>50</xdr:col>
      <xdr:colOff>114300</xdr:colOff>
      <xdr:row>58</xdr:row>
      <xdr:rowOff>38068</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8750300" y="9970570"/>
          <a:ext cx="889000" cy="11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13379</xdr:rowOff>
    </xdr:from>
    <xdr:to>
      <xdr:col>50</xdr:col>
      <xdr:colOff>165100</xdr:colOff>
      <xdr:row>58</xdr:row>
      <xdr:rowOff>114979</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957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106106</xdr:rowOff>
    </xdr:from>
    <xdr:ext cx="599010"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39795" y="100502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26470</xdr:rowOff>
    </xdr:from>
    <xdr:to>
      <xdr:col>45</xdr:col>
      <xdr:colOff>177800</xdr:colOff>
      <xdr:row>58</xdr:row>
      <xdr:rowOff>29072</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7861300" y="9970570"/>
          <a:ext cx="889000" cy="2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21981</xdr:rowOff>
    </xdr:from>
    <xdr:to>
      <xdr:col>46</xdr:col>
      <xdr:colOff>38100</xdr:colOff>
      <xdr:row>58</xdr:row>
      <xdr:rowOff>123581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966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114708</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50795" y="10058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29072</xdr:rowOff>
    </xdr:from>
    <xdr:to>
      <xdr:col>41</xdr:col>
      <xdr:colOff>50800</xdr:colOff>
      <xdr:row>58</xdr:row>
      <xdr:rowOff>50992</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6972300" y="9973172"/>
          <a:ext cx="889000" cy="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25622</xdr:rowOff>
    </xdr:from>
    <xdr:to>
      <xdr:col>41</xdr:col>
      <xdr:colOff>101600</xdr:colOff>
      <xdr:row>58</xdr:row>
      <xdr:rowOff>127222</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96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118349</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61795" y="10062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31571</xdr:rowOff>
    </xdr:from>
    <xdr:to>
      <xdr:col>36</xdr:col>
      <xdr:colOff>165100</xdr:colOff>
      <xdr:row>58</xdr:row>
      <xdr:rowOff>133171</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975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124298</xdr:rowOff>
    </xdr:from>
    <xdr:ext cx="59901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672795" y="10068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125322</xdr:rowOff>
    </xdr:from>
    <xdr:to>
      <xdr:col>55</xdr:col>
      <xdr:colOff>50800</xdr:colOff>
      <xdr:row>58</xdr:row>
      <xdr:rowOff>55472</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89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148199</xdr:rowOff>
    </xdr:from>
    <xdr:ext cx="599010"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749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295,337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158718</xdr:rowOff>
    </xdr:from>
    <xdr:to>
      <xdr:col>50</xdr:col>
      <xdr:colOff>165100</xdr:colOff>
      <xdr:row>58</xdr:row>
      <xdr:rowOff>88868</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931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105395</xdr:rowOff>
    </xdr:from>
    <xdr:ext cx="59901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39795" y="97065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147120</xdr:rowOff>
    </xdr:from>
    <xdr:to>
      <xdr:col>46</xdr:col>
      <xdr:colOff>38100</xdr:colOff>
      <xdr:row>58</xdr:row>
      <xdr:rowOff>77270</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919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93797</xdr:rowOff>
    </xdr:from>
    <xdr:ext cx="59901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50795" y="9694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149722</xdr:rowOff>
    </xdr:from>
    <xdr:to>
      <xdr:col>41</xdr:col>
      <xdr:colOff>101600</xdr:colOff>
      <xdr:row>58</xdr:row>
      <xdr:rowOff>79872</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922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96399</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61795" y="96975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192</xdr:rowOff>
    </xdr:from>
    <xdr:to>
      <xdr:col>36</xdr:col>
      <xdr:colOff>165100</xdr:colOff>
      <xdr:row>58</xdr:row>
      <xdr:rowOff>101792</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944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118319</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672795" y="9719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75</xdr:row>
      <xdr:rowOff>54627</xdr:rowOff>
    </xdr:from>
    <xdr:ext cx="685572"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5918428" y="1291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72</xdr:row>
      <xdr:rowOff>111777</xdr:rowOff>
    </xdr:from>
    <xdr:ext cx="685572"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5918428" y="1245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168927</xdr:rowOff>
    </xdr:from>
    <xdr:ext cx="685572"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5918428" y="1199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140091</xdr:rowOff>
    </xdr:from>
    <xdr:to>
      <xdr:col>54</xdr:col>
      <xdr:colOff>189865</xdr:colOff>
      <xdr:row>78</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313041"/>
          <a:ext cx="1270" cy="1199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166448</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53954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86768</xdr:rowOff>
    </xdr:from>
    <xdr:ext cx="690189"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208826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2,624,144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140091</xdr:rowOff>
    </xdr:from>
    <xdr:to>
      <xdr:col>55</xdr:col>
      <xdr:colOff>88900</xdr:colOff>
      <xdr:row>71</xdr:row>
      <xdr:rowOff>140091</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313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77222</xdr:rowOff>
    </xdr:from>
    <xdr:to>
      <xdr:col>55</xdr:col>
      <xdr:colOff>0</xdr:colOff>
      <xdr:row>78</xdr:row>
      <xdr:rowOff>89785</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9639300" y="13450322"/>
          <a:ext cx="838200" cy="12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39448</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4125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61021</xdr:rowOff>
    </xdr:from>
    <xdr:to>
      <xdr:col>55</xdr:col>
      <xdr:colOff>50800</xdr:colOff>
      <xdr:row>78</xdr:row>
      <xdr:rowOff>162621</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43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89785</xdr:rowOff>
    </xdr:from>
    <xdr:to>
      <xdr:col>50</xdr:col>
      <xdr:colOff>114300</xdr:colOff>
      <xdr:row>78</xdr:row>
      <xdr:rowOff>102346</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8750300" y="13462885"/>
          <a:ext cx="889000" cy="12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60468</xdr:rowOff>
    </xdr:from>
    <xdr:to>
      <xdr:col>50</xdr:col>
      <xdr:colOff>165100</xdr:colOff>
      <xdr:row>78</xdr:row>
      <xdr:rowOff>162068</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433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153195</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3526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102346</xdr:rowOff>
    </xdr:from>
    <xdr:to>
      <xdr:col>45</xdr:col>
      <xdr:colOff>177800</xdr:colOff>
      <xdr:row>78</xdr:row>
      <xdr:rowOff>106617</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7861300" y="13475446"/>
          <a:ext cx="889000" cy="4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63246</xdr:rowOff>
    </xdr:from>
    <xdr:to>
      <xdr:col>46</xdr:col>
      <xdr:colOff>38100</xdr:colOff>
      <xdr:row>78</xdr:row>
      <xdr:rowOff>164846</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43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155973</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3529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96332</xdr:rowOff>
    </xdr:from>
    <xdr:to>
      <xdr:col>41</xdr:col>
      <xdr:colOff>50800</xdr:colOff>
      <xdr:row>78</xdr:row>
      <xdr:rowOff>106617</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6972300" y="13469432"/>
          <a:ext cx="889000" cy="10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69791</xdr:rowOff>
    </xdr:from>
    <xdr:to>
      <xdr:col>41</xdr:col>
      <xdr:colOff>101600</xdr:colOff>
      <xdr:row>78</xdr:row>
      <xdr:rowOff>171391</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442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162518</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3535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71045</xdr:rowOff>
    </xdr:from>
    <xdr:to>
      <xdr:col>36</xdr:col>
      <xdr:colOff>165100</xdr:colOff>
      <xdr:row>79</xdr:row>
      <xdr:rowOff>1195</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444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163772</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3536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26422</xdr:rowOff>
    </xdr:from>
    <xdr:to>
      <xdr:col>55</xdr:col>
      <xdr:colOff>50800</xdr:colOff>
      <xdr:row>78</xdr:row>
      <xdr:rowOff>128022</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399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157249</xdr:rowOff>
    </xdr:from>
    <xdr:ext cx="599010"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3187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38985</xdr:rowOff>
    </xdr:from>
    <xdr:to>
      <xdr:col>50</xdr:col>
      <xdr:colOff>165100</xdr:colOff>
      <xdr:row>78</xdr:row>
      <xdr:rowOff>140585</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41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76</xdr:row>
      <xdr:rowOff>157112</xdr:rowOff>
    </xdr:from>
    <xdr:ext cx="59901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339795" y="13187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51546</xdr:rowOff>
    </xdr:from>
    <xdr:to>
      <xdr:col>46</xdr:col>
      <xdr:colOff>38100</xdr:colOff>
      <xdr:row>78</xdr:row>
      <xdr:rowOff>153146</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424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169673</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483111" y="13199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55817</xdr:rowOff>
    </xdr:from>
    <xdr:to>
      <xdr:col>41</xdr:col>
      <xdr:colOff>101600</xdr:colOff>
      <xdr:row>78</xdr:row>
      <xdr:rowOff>157417</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428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2494</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594111" y="13204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45532</xdr:rowOff>
    </xdr:from>
    <xdr:to>
      <xdr:col>36</xdr:col>
      <xdr:colOff>165100</xdr:colOff>
      <xdr:row>78</xdr:row>
      <xdr:rowOff>147132</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3418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163659</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5111" y="13193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110341</xdr:rowOff>
    </xdr:from>
    <xdr:to>
      <xdr:col>54</xdr:col>
      <xdr:colOff>189865</xdr:colOff>
      <xdr:row>98</xdr:row>
      <xdr:rowOff>126684</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flipV="1">
          <a:off x="10475595" y="15712291"/>
          <a:ext cx="1270" cy="12164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130511</xdr:rowOff>
    </xdr:from>
    <xdr:ext cx="469744" cy="259045"/>
    <xdr:sp macro="" textlink="">
      <xdr:nvSpPr>
        <xdr:cNvPr id="450" name="普通建設事業費 （ うち更新整備　）最小値テキスト">
          <a:extLst>
            <a:ext uri="{FF2B5EF4-FFF2-40B4-BE49-F238E27FC236}">
              <a16:creationId xmlns:a16="http://schemas.microsoft.com/office/drawing/2014/main" id="{00000000-0008-0000-0600-0000C2010000}"/>
            </a:ext>
          </a:extLst>
        </xdr:cNvPr>
        <xdr:cNvSpPr txBox="1"/>
      </xdr:nvSpPr>
      <xdr:spPr>
        <a:xfrm>
          <a:off x="10528300" y="16932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126684</xdr:rowOff>
    </xdr:from>
    <xdr:to>
      <xdr:col>55</xdr:col>
      <xdr:colOff>88900</xdr:colOff>
      <xdr:row>98</xdr:row>
      <xdr:rowOff>126684</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10388600" y="16928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57018</xdr:rowOff>
    </xdr:from>
    <xdr:ext cx="599010" cy="259045"/>
    <xdr:sp macro="" textlink="">
      <xdr:nvSpPr>
        <xdr:cNvPr id="452" name="普通建設事業費 （ うち更新整備　）最大値テキスト">
          <a:extLst>
            <a:ext uri="{FF2B5EF4-FFF2-40B4-BE49-F238E27FC236}">
              <a16:creationId xmlns:a16="http://schemas.microsoft.com/office/drawing/2014/main" id="{00000000-0008-0000-0600-0000C4010000}"/>
            </a:ext>
          </a:extLst>
        </xdr:cNvPr>
        <xdr:cNvSpPr txBox="1"/>
      </xdr:nvSpPr>
      <xdr:spPr>
        <a:xfrm>
          <a:off x="10528300" y="15487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537,843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110341</xdr:rowOff>
    </xdr:from>
    <xdr:to>
      <xdr:col>55</xdr:col>
      <xdr:colOff>88900</xdr:colOff>
      <xdr:row>91</xdr:row>
      <xdr:rowOff>110341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5712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127138</xdr:rowOff>
    </xdr:from>
    <xdr:to>
      <xdr:col>55</xdr:col>
      <xdr:colOff>0</xdr:colOff>
      <xdr:row>97</xdr:row>
      <xdr:rowOff>60465</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9639300" y="16586338"/>
          <a:ext cx="838200" cy="104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27249</xdr:rowOff>
    </xdr:from>
    <xdr:ext cx="534377" cy="259045"/>
    <xdr:sp macro="" textlink="">
      <xdr:nvSpPr>
        <xdr:cNvPr id="455" name="普通建設事業費 （ うち更新整備　）平均値テキスト">
          <a:extLst>
            <a:ext uri="{FF2B5EF4-FFF2-40B4-BE49-F238E27FC236}">
              <a16:creationId xmlns:a16="http://schemas.microsoft.com/office/drawing/2014/main" id="{00000000-0008-0000-0600-0000C7010000}"/>
            </a:ext>
          </a:extLst>
        </xdr:cNvPr>
        <xdr:cNvSpPr txBox="1"/>
      </xdr:nvSpPr>
      <xdr:spPr>
        <a:xfrm>
          <a:off x="10528300" y="166578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48822</xdr:rowOff>
    </xdr:from>
    <xdr:to>
      <xdr:col>55</xdr:col>
      <xdr:colOff>50800</xdr:colOff>
      <xdr:row>97</xdr:row>
      <xdr:rowOff>150422</xdr:rowOff>
    </xdr:to>
    <xdr:sp macro="" textlink="">
      <xdr:nvSpPr>
        <xdr:cNvPr id="456" name="フローチャート: 判断 455">
          <a:extLst>
            <a:ext uri="{FF2B5EF4-FFF2-40B4-BE49-F238E27FC236}">
              <a16:creationId xmlns:a16="http://schemas.microsoft.com/office/drawing/2014/main" id="{00000000-0008-0000-0600-0000C8010000}"/>
            </a:ext>
          </a:extLst>
        </xdr:cNvPr>
        <xdr:cNvSpPr/>
      </xdr:nvSpPr>
      <xdr:spPr>
        <a:xfrm>
          <a:off x="10426700" y="16679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128304</xdr:rowOff>
    </xdr:from>
    <xdr:to>
      <xdr:col>50</xdr:col>
      <xdr:colOff>114300</xdr:colOff>
      <xdr:row>97</xdr:row>
      <xdr:rowOff>60465</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8750300" y="16587504"/>
          <a:ext cx="889000" cy="103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56285</xdr:rowOff>
    </xdr:from>
    <xdr:to>
      <xdr:col>50</xdr:col>
      <xdr:colOff>165100</xdr:colOff>
      <xdr:row>97</xdr:row>
      <xdr:rowOff>157885</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9588500" y="16686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149012</xdr:rowOff>
    </xdr:from>
    <xdr:ext cx="534377"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9372111" y="16779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128304</xdr:rowOff>
    </xdr:from>
    <xdr:to>
      <xdr:col>45</xdr:col>
      <xdr:colOff>177800</xdr:colOff>
      <xdr:row>96</xdr:row>
      <xdr:rowOff>136131</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7861300" y="16587504"/>
          <a:ext cx="889000" cy="7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79666</xdr:rowOff>
    </xdr:from>
    <xdr:to>
      <xdr:col>46</xdr:col>
      <xdr:colOff>38100</xdr:colOff>
      <xdr:row>98</xdr:row>
      <xdr:rowOff>9816</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8699500" y="16710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943</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8483111" y="16803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136131</xdr:rowOff>
    </xdr:from>
    <xdr:to>
      <xdr:col>41</xdr:col>
      <xdr:colOff>50800</xdr:colOff>
      <xdr:row>97</xdr:row>
      <xdr:rowOff>90022</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6972300" y="16595331"/>
          <a:ext cx="889000" cy="125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79944</xdr:rowOff>
    </xdr:from>
    <xdr:to>
      <xdr:col>41</xdr:col>
      <xdr:colOff>101600</xdr:colOff>
      <xdr:row>98</xdr:row>
      <xdr:rowOff>10094</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7810500" y="16710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1221</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7594111" y="16803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94166</xdr:rowOff>
    </xdr:from>
    <xdr:to>
      <xdr:col>36</xdr:col>
      <xdr:colOff>165100</xdr:colOff>
      <xdr:row>98</xdr:row>
      <xdr:rowOff>24316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6921500" y="16724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15443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705111" y="16817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76338</xdr:rowOff>
    </xdr:from>
    <xdr:to>
      <xdr:col>55</xdr:col>
      <xdr:colOff>50800</xdr:colOff>
      <xdr:row>97</xdr:row>
      <xdr:rowOff>6488</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10426700" y="16535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99215</xdr:rowOff>
    </xdr:from>
    <xdr:ext cx="599010" cy="259045"/>
    <xdr:sp macro="" textlink="">
      <xdr:nvSpPr>
        <xdr:cNvPr id="474" name="普通建設事業費 （ うち更新整備　）該当値テキスト">
          <a:extLst>
            <a:ext uri="{FF2B5EF4-FFF2-40B4-BE49-F238E27FC236}">
              <a16:creationId xmlns:a16="http://schemas.microsoft.com/office/drawing/2014/main" id="{00000000-0008-0000-0600-0000DA010000}"/>
            </a:ext>
          </a:extLst>
        </xdr:cNvPr>
        <xdr:cNvSpPr txBox="1"/>
      </xdr:nvSpPr>
      <xdr:spPr>
        <a:xfrm>
          <a:off x="10528300" y="163869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9665</xdr:rowOff>
    </xdr:from>
    <xdr:to>
      <xdr:col>50</xdr:col>
      <xdr:colOff>165100</xdr:colOff>
      <xdr:row>97</xdr:row>
      <xdr:rowOff>111265</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9588500" y="16640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127792</xdr:rowOff>
    </xdr:from>
    <xdr:ext cx="59901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39795" y="164155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77504</xdr:rowOff>
    </xdr:from>
    <xdr:to>
      <xdr:col>46</xdr:col>
      <xdr:colOff>38100</xdr:colOff>
      <xdr:row>97</xdr:row>
      <xdr:rowOff>7654</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8699500" y="16536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24181</xdr:rowOff>
    </xdr:from>
    <xdr:ext cx="59901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450795" y="163119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85331</xdr:rowOff>
    </xdr:from>
    <xdr:to>
      <xdr:col>41</xdr:col>
      <xdr:colOff>101600</xdr:colOff>
      <xdr:row>97</xdr:row>
      <xdr:rowOff>15481</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7810500" y="16544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32008</xdr:rowOff>
    </xdr:from>
    <xdr:ext cx="59901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61795" y="16319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39222</xdr:rowOff>
    </xdr:from>
    <xdr:to>
      <xdr:col>36</xdr:col>
      <xdr:colOff>165100</xdr:colOff>
      <xdr:row>97</xdr:row>
      <xdr:rowOff>140822</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6921500" y="16669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157349</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445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108386</xdr:rowOff>
    </xdr:from>
    <xdr:to>
      <xdr:col>85</xdr:col>
      <xdr:colOff>126364</xdr:colOff>
      <xdr:row>38</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423336"/>
          <a:ext cx="1269" cy="1231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55063</xdr:rowOff>
    </xdr:from>
    <xdr:ext cx="599010"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198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108386</xdr:rowOff>
    </xdr:from>
    <xdr:to>
      <xdr:col>86</xdr:col>
      <xdr:colOff>25400</xdr:colOff>
      <xdr:row>31</xdr:row>
      <xdr:rowOff>108386</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423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51317</xdr:rowOff>
    </xdr:from>
    <xdr:ext cx="534377"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394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28440</xdr:rowOff>
    </xdr:from>
    <xdr:to>
      <xdr:col>85</xdr:col>
      <xdr:colOff>177800</xdr:colOff>
      <xdr:row>38</xdr:row>
      <xdr:rowOff>130040</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54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35654</xdr:rowOff>
    </xdr:from>
    <xdr:to>
      <xdr:col>81</xdr:col>
      <xdr:colOff>101600</xdr:colOff>
      <xdr:row>38</xdr:row>
      <xdr:rowOff>137254</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550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153781</xdr:rowOff>
    </xdr:from>
    <xdr:ext cx="534377"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14111" y="6325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50797</xdr:rowOff>
    </xdr:from>
    <xdr:to>
      <xdr:col>76</xdr:col>
      <xdr:colOff>165100</xdr:colOff>
      <xdr:row>38</xdr:row>
      <xdr:rowOff>152397</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56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168924</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357428" y="6341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138754</xdr:rowOff>
    </xdr:from>
    <xdr:to>
      <xdr:col>71</xdr:col>
      <xdr:colOff>177800</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814300" y="6653854"/>
          <a:ext cx="889000" cy="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42782</xdr:rowOff>
    </xdr:from>
    <xdr:to>
      <xdr:col>72</xdr:col>
      <xdr:colOff>38100</xdr:colOff>
      <xdr:row>38</xdr:row>
      <xdr:rowOff>144382</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5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160909</xdr:rowOff>
    </xdr:from>
    <xdr:ext cx="534377"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436111" y="6333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28728</xdr:rowOff>
    </xdr:from>
    <xdr:to>
      <xdr:col>67</xdr:col>
      <xdr:colOff>101600</xdr:colOff>
      <xdr:row>38</xdr:row>
      <xdr:rowOff>130328</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5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146855</xdr:rowOff>
    </xdr:from>
    <xdr:ext cx="534377"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47111" y="6319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6867</xdr:rowOff>
    </xdr:from>
    <xdr:ext cx="249299"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5219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87954</xdr:rowOff>
    </xdr:from>
    <xdr:to>
      <xdr:col>67</xdr:col>
      <xdr:colOff>101600</xdr:colOff>
      <xdr:row>39</xdr:row>
      <xdr:rowOff>18104</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603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9231</xdr:rowOff>
    </xdr:from>
    <xdr:ext cx="378565"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25017" y="66957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7" name="公債費グラフ枠">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134447</xdr:rowOff>
    </xdr:from>
    <xdr:to>
      <xdr:col>85</xdr:col>
      <xdr:colOff>126364</xdr:colOff>
      <xdr:row>78</xdr:row>
      <xdr:rowOff>134136</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flipV="1">
          <a:off x="16317595" y="12307397"/>
          <a:ext cx="1269" cy="11998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137963</xdr:rowOff>
    </xdr:from>
    <xdr:ext cx="469744" cy="259045"/>
    <xdr:sp macro="" textlink="">
      <xdr:nvSpPr>
        <xdr:cNvPr id="609" name="公債費最小値テキスト">
          <a:extLst>
            <a:ext uri="{FF2B5EF4-FFF2-40B4-BE49-F238E27FC236}">
              <a16:creationId xmlns:a16="http://schemas.microsoft.com/office/drawing/2014/main" id="{00000000-0008-0000-0600-000061020000}"/>
            </a:ext>
          </a:extLst>
        </xdr:cNvPr>
        <xdr:cNvSpPr txBox="1"/>
      </xdr:nvSpPr>
      <xdr:spPr>
        <a:xfrm>
          <a:off x="16370300" y="13511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134136</xdr:rowOff>
    </xdr:from>
    <xdr:to>
      <xdr:col>86</xdr:col>
      <xdr:colOff>25400</xdr:colOff>
      <xdr:row>78</xdr:row>
      <xdr:rowOff>134136</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6230600" y="13507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81124</xdr:rowOff>
    </xdr:from>
    <xdr:ext cx="599010" cy="259045"/>
    <xdr:sp macro="" textlink="">
      <xdr:nvSpPr>
        <xdr:cNvPr id="611" name="公債費最大値テキスト">
          <a:extLst>
            <a:ext uri="{FF2B5EF4-FFF2-40B4-BE49-F238E27FC236}">
              <a16:creationId xmlns:a16="http://schemas.microsoft.com/office/drawing/2014/main" id="{00000000-0008-0000-0600-000063020000}"/>
            </a:ext>
          </a:extLst>
        </xdr:cNvPr>
        <xdr:cNvSpPr txBox="1"/>
      </xdr:nvSpPr>
      <xdr:spPr>
        <a:xfrm>
          <a:off x="16370300" y="12082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134447</xdr:rowOff>
    </xdr:from>
    <xdr:to>
      <xdr:col>86</xdr:col>
      <xdr:colOff>25400</xdr:colOff>
      <xdr:row>71</xdr:row>
      <xdr:rowOff>134447</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23073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162802</xdr:rowOff>
    </xdr:from>
    <xdr:to>
      <xdr:col>85</xdr:col>
      <xdr:colOff>127000</xdr:colOff>
      <xdr:row>76</xdr:row>
      <xdr:rowOff>168808</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5481300" y="13193002"/>
          <a:ext cx="838200" cy="6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26012</xdr:rowOff>
    </xdr:from>
    <xdr:ext cx="534377" cy="259045"/>
    <xdr:sp macro="" textlink="">
      <xdr:nvSpPr>
        <xdr:cNvPr id="614" name="公債費平均値テキスト">
          <a:extLst>
            <a:ext uri="{FF2B5EF4-FFF2-40B4-BE49-F238E27FC236}">
              <a16:creationId xmlns:a16="http://schemas.microsoft.com/office/drawing/2014/main" id="{00000000-0008-0000-0600-000066020000}"/>
            </a:ext>
          </a:extLst>
        </xdr:cNvPr>
        <xdr:cNvSpPr txBox="1"/>
      </xdr:nvSpPr>
      <xdr:spPr>
        <a:xfrm>
          <a:off x="16370300" y="132276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47585</xdr:rowOff>
    </xdr:from>
    <xdr:to>
      <xdr:col>85</xdr:col>
      <xdr:colOff>177800</xdr:colOff>
      <xdr:row>77</xdr:row>
      <xdr:rowOff>149185</xdr:rowOff>
    </xdr:to>
    <xdr:sp macro="" textlink="">
      <xdr:nvSpPr>
        <xdr:cNvPr id="615" name="フローチャート: 判断 614">
          <a:extLst>
            <a:ext uri="{FF2B5EF4-FFF2-40B4-BE49-F238E27FC236}">
              <a16:creationId xmlns:a16="http://schemas.microsoft.com/office/drawing/2014/main" id="{00000000-0008-0000-0600-000067020000}"/>
            </a:ext>
          </a:extLst>
        </xdr:cNvPr>
        <xdr:cNvSpPr/>
      </xdr:nvSpPr>
      <xdr:spPr>
        <a:xfrm>
          <a:off x="16268700" y="13249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162802</xdr:rowOff>
    </xdr:from>
    <xdr:to>
      <xdr:col>81</xdr:col>
      <xdr:colOff>50800</xdr:colOff>
      <xdr:row>77</xdr:row>
      <xdr:rowOff>4249</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flipV="1">
          <a:off x="14592300" y="13193002"/>
          <a:ext cx="889000" cy="12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56294</xdr:rowOff>
    </xdr:from>
    <xdr:to>
      <xdr:col>81</xdr:col>
      <xdr:colOff>101600</xdr:colOff>
      <xdr:row>77</xdr:row>
      <xdr:rowOff>157894</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5430500" y="1325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149021</xdr:rowOff>
    </xdr:from>
    <xdr:ext cx="534377"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5214111" y="13350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4249</xdr:rowOff>
    </xdr:from>
    <xdr:to>
      <xdr:col>76</xdr:col>
      <xdr:colOff>114300</xdr:colOff>
      <xdr:row>77</xdr:row>
      <xdr:rowOff>22957</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flipV="1">
          <a:off x="13703300" y="13205899"/>
          <a:ext cx="889000" cy="18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61080</xdr:rowOff>
    </xdr:from>
    <xdr:to>
      <xdr:col>76</xdr:col>
      <xdr:colOff>165100</xdr:colOff>
      <xdr:row>77</xdr:row>
      <xdr:rowOff>162680</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4541500" y="13262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153807</xdr:rowOff>
    </xdr:from>
    <xdr:ext cx="534377"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4325111" y="13355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22957</xdr:rowOff>
    </xdr:from>
    <xdr:to>
      <xdr:col>71</xdr:col>
      <xdr:colOff>177800</xdr:colOff>
      <xdr:row>77</xdr:row>
      <xdr:rowOff>24957</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2814300" y="13224607"/>
          <a:ext cx="889000" cy="2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68486</xdr:rowOff>
    </xdr:from>
    <xdr:to>
      <xdr:col>72</xdr:col>
      <xdr:colOff>38100</xdr:colOff>
      <xdr:row>77</xdr:row>
      <xdr:rowOff>170086</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3652500" y="13270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161213</xdr:rowOff>
    </xdr:from>
    <xdr:ext cx="534377"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3436111" y="13362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94411</xdr:rowOff>
    </xdr:from>
    <xdr:to>
      <xdr:col>67</xdr:col>
      <xdr:colOff>101600</xdr:colOff>
      <xdr:row>78</xdr:row>
      <xdr:rowOff>24561</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2763500" y="13296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15688</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2547111" y="13388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118008</xdr:rowOff>
    </xdr:from>
    <xdr:to>
      <xdr:col>85</xdr:col>
      <xdr:colOff>177800</xdr:colOff>
      <xdr:row>77</xdr:row>
      <xdr:rowOff>48158</xdr:rowOff>
    </xdr:to>
    <xdr:sp macro="" textlink="">
      <xdr:nvSpPr>
        <xdr:cNvPr id="632" name="楕円 631">
          <a:extLst>
            <a:ext uri="{FF2B5EF4-FFF2-40B4-BE49-F238E27FC236}">
              <a16:creationId xmlns:a16="http://schemas.microsoft.com/office/drawing/2014/main" id="{00000000-0008-0000-0600-000078020000}"/>
            </a:ext>
          </a:extLst>
        </xdr:cNvPr>
        <xdr:cNvSpPr/>
      </xdr:nvSpPr>
      <xdr:spPr>
        <a:xfrm>
          <a:off x="16268700" y="13148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140885</xdr:rowOff>
    </xdr:from>
    <xdr:ext cx="599010" cy="259045"/>
    <xdr:sp macro="" textlink="">
      <xdr:nvSpPr>
        <xdr:cNvPr id="633" name="公債費該当値テキスト">
          <a:extLst>
            <a:ext uri="{FF2B5EF4-FFF2-40B4-BE49-F238E27FC236}">
              <a16:creationId xmlns:a16="http://schemas.microsoft.com/office/drawing/2014/main" id="{00000000-0008-0000-0600-000079020000}"/>
            </a:ext>
          </a:extLst>
        </xdr:cNvPr>
        <xdr:cNvSpPr txBox="1"/>
      </xdr:nvSpPr>
      <xdr:spPr>
        <a:xfrm>
          <a:off x="16370300" y="129996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112002</xdr:rowOff>
    </xdr:from>
    <xdr:to>
      <xdr:col>81</xdr:col>
      <xdr:colOff>101600</xdr:colOff>
      <xdr:row>77</xdr:row>
      <xdr:rowOff>42152</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5430500" y="13142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58679</xdr:rowOff>
    </xdr:from>
    <xdr:ext cx="59901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181795" y="12917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124899</xdr:rowOff>
    </xdr:from>
    <xdr:to>
      <xdr:col>76</xdr:col>
      <xdr:colOff>165100</xdr:colOff>
      <xdr:row>77</xdr:row>
      <xdr:rowOff>55049</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4541500" y="13155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71577</xdr:rowOff>
    </xdr:from>
    <xdr:ext cx="59901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292795" y="12930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143607</xdr:rowOff>
    </xdr:from>
    <xdr:to>
      <xdr:col>72</xdr:col>
      <xdr:colOff>38100</xdr:colOff>
      <xdr:row>77</xdr:row>
      <xdr:rowOff>73757</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3652500" y="13173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90283</xdr:rowOff>
    </xdr:from>
    <xdr:ext cx="59901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03795" y="129490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145607</xdr:rowOff>
    </xdr:from>
    <xdr:to>
      <xdr:col>67</xdr:col>
      <xdr:colOff>101600</xdr:colOff>
      <xdr:row>77</xdr:row>
      <xdr:rowOff>75757</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2763500" y="13175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92284</xdr:rowOff>
    </xdr:from>
    <xdr:ext cx="59901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14795" y="12951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2" name="直線コネクタ 651">
          <a:extLst>
            <a:ext uri="{FF2B5EF4-FFF2-40B4-BE49-F238E27FC236}">
              <a16:creationId xmlns:a16="http://schemas.microsoft.com/office/drawing/2014/main" id="{00000000-0008-0000-0600-00008C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6" name="積立金グラフ枠">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23555</xdr:rowOff>
    </xdr:from>
    <xdr:to>
      <xdr:col>85</xdr:col>
      <xdr:colOff>126364</xdr:colOff>
      <xdr:row>99</xdr:row>
      <xdr:rowOff>97899</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flipV="1">
          <a:off x="16317595" y="15625505"/>
          <a:ext cx="1269" cy="14459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101726</xdr:rowOff>
    </xdr:from>
    <xdr:ext cx="378565" cy="259045"/>
    <xdr:sp macro="" textlink="">
      <xdr:nvSpPr>
        <xdr:cNvPr id="668" name="積立金最小値テキスト">
          <a:extLst>
            <a:ext uri="{FF2B5EF4-FFF2-40B4-BE49-F238E27FC236}">
              <a16:creationId xmlns:a16="http://schemas.microsoft.com/office/drawing/2014/main" id="{00000000-0008-0000-0600-00009C020000}"/>
            </a:ext>
          </a:extLst>
        </xdr:cNvPr>
        <xdr:cNvSpPr txBox="1"/>
      </xdr:nvSpPr>
      <xdr:spPr>
        <a:xfrm>
          <a:off x="16370300" y="170752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97899</xdr:rowOff>
    </xdr:from>
    <xdr:to>
      <xdr:col>86</xdr:col>
      <xdr:colOff>25400</xdr:colOff>
      <xdr:row>99</xdr:row>
      <xdr:rowOff>97899</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7071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141682</xdr:rowOff>
    </xdr:from>
    <xdr:ext cx="599010" cy="259045"/>
    <xdr:sp macro="" textlink="">
      <xdr:nvSpPr>
        <xdr:cNvPr id="670" name="積立金最大値テキスト">
          <a:extLst>
            <a:ext uri="{FF2B5EF4-FFF2-40B4-BE49-F238E27FC236}">
              <a16:creationId xmlns:a16="http://schemas.microsoft.com/office/drawing/2014/main" id="{00000000-0008-0000-0600-00009E020000}"/>
            </a:ext>
          </a:extLst>
        </xdr:cNvPr>
        <xdr:cNvSpPr txBox="1"/>
      </xdr:nvSpPr>
      <xdr:spPr>
        <a:xfrm>
          <a:off x="16370300" y="15400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23555</xdr:rowOff>
    </xdr:from>
    <xdr:to>
      <xdr:col>86</xdr:col>
      <xdr:colOff>25400</xdr:colOff>
      <xdr:row>91</xdr:row>
      <xdr:rowOff>23555</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6230600" y="15625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88190</xdr:rowOff>
    </xdr:from>
    <xdr:to>
      <xdr:col>85</xdr:col>
      <xdr:colOff>127000</xdr:colOff>
      <xdr:row>99</xdr:row>
      <xdr:rowOff>2474</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5481300" y="16890290"/>
          <a:ext cx="838200" cy="85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7582</xdr:rowOff>
    </xdr:from>
    <xdr:ext cx="534377" cy="259045"/>
    <xdr:sp macro="" textlink="">
      <xdr:nvSpPr>
        <xdr:cNvPr id="673" name="積立金平均値テキスト">
          <a:extLst>
            <a:ext uri="{FF2B5EF4-FFF2-40B4-BE49-F238E27FC236}">
              <a16:creationId xmlns:a16="http://schemas.microsoft.com/office/drawing/2014/main" id="{00000000-0008-0000-0600-0000A1020000}"/>
            </a:ext>
          </a:extLst>
        </xdr:cNvPr>
        <xdr:cNvSpPr txBox="1"/>
      </xdr:nvSpPr>
      <xdr:spPr>
        <a:xfrm>
          <a:off x="16370300" y="166382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156155</xdr:rowOff>
    </xdr:from>
    <xdr:to>
      <xdr:col>85</xdr:col>
      <xdr:colOff>177800</xdr:colOff>
      <xdr:row>98</xdr:row>
      <xdr:rowOff>86305</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6268700" y="1678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69869</xdr:rowOff>
    </xdr:from>
    <xdr:to>
      <xdr:col>81</xdr:col>
      <xdr:colOff>50800</xdr:colOff>
      <xdr:row>98</xdr:row>
      <xdr:rowOff>88190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4592300" y="16700519"/>
          <a:ext cx="889000" cy="189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147295</xdr:rowOff>
    </xdr:from>
    <xdr:to>
      <xdr:col>81</xdr:col>
      <xdr:colOff>101600</xdr:colOff>
      <xdr:row>98</xdr:row>
      <xdr:rowOff>77445</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5430500" y="16777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93972</xdr:rowOff>
    </xdr:from>
    <xdr:ext cx="534377"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5214111" y="16553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69869</xdr:rowOff>
    </xdr:from>
    <xdr:to>
      <xdr:col>76</xdr:col>
      <xdr:colOff>114300</xdr:colOff>
      <xdr:row>97</xdr:row>
      <xdr:rowOff>135762</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3703300" y="16700519"/>
          <a:ext cx="889000" cy="65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148532</xdr:rowOff>
    </xdr:from>
    <xdr:to>
      <xdr:col>76</xdr:col>
      <xdr:colOff>165100</xdr:colOff>
      <xdr:row>98</xdr:row>
      <xdr:rowOff>78682</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4541500" y="16779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69809</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4325111" y="16871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135762</xdr:rowOff>
    </xdr:from>
    <xdr:to>
      <xdr:col>71</xdr:col>
      <xdr:colOff>177800</xdr:colOff>
      <xdr:row>98</xdr:row>
      <xdr:rowOff>72472</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2814300" y="16766412"/>
          <a:ext cx="889000" cy="108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129973</xdr:rowOff>
    </xdr:from>
    <xdr:to>
      <xdr:col>72</xdr:col>
      <xdr:colOff>38100</xdr:colOff>
      <xdr:row>98</xdr:row>
      <xdr:rowOff>60123</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3652500" y="16760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51250</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3436111" y="16853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50851</xdr:rowOff>
    </xdr:from>
    <xdr:to>
      <xdr:col>67</xdr:col>
      <xdr:colOff>101600</xdr:colOff>
      <xdr:row>98</xdr:row>
      <xdr:rowOff>152451</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2763500" y="16852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143578</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2547111" y="16945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123124</xdr:rowOff>
    </xdr:from>
    <xdr:to>
      <xdr:col>85</xdr:col>
      <xdr:colOff>177800</xdr:colOff>
      <xdr:row>99</xdr:row>
      <xdr:rowOff>53274</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6268700" y="16925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38051</xdr:rowOff>
    </xdr:from>
    <xdr:ext cx="534377" cy="259045"/>
    <xdr:sp macro="" textlink="">
      <xdr:nvSpPr>
        <xdr:cNvPr id="692" name="積立金該当値テキスト">
          <a:extLst>
            <a:ext uri="{FF2B5EF4-FFF2-40B4-BE49-F238E27FC236}">
              <a16:creationId xmlns:a16="http://schemas.microsoft.com/office/drawing/2014/main" id="{00000000-0008-0000-0600-0000B4020000}"/>
            </a:ext>
          </a:extLst>
        </xdr:cNvPr>
        <xdr:cNvSpPr txBox="1"/>
      </xdr:nvSpPr>
      <xdr:spPr>
        <a:xfrm>
          <a:off x="16370300" y="16840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37390</xdr:rowOff>
    </xdr:from>
    <xdr:to>
      <xdr:col>81</xdr:col>
      <xdr:colOff>101600</xdr:colOff>
      <xdr:row>98</xdr:row>
      <xdr:rowOff>138990</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5430500" y="16839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130117</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6932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19069</xdr:rowOff>
    </xdr:from>
    <xdr:to>
      <xdr:col>76</xdr:col>
      <xdr:colOff>165100</xdr:colOff>
      <xdr:row>97</xdr:row>
      <xdr:rowOff>120669</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4541500" y="16649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137196</xdr:rowOff>
    </xdr:from>
    <xdr:ext cx="59901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292795" y="16424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84962</xdr:rowOff>
    </xdr:from>
    <xdr:to>
      <xdr:col>72</xdr:col>
      <xdr:colOff>38100</xdr:colOff>
      <xdr:row>98</xdr:row>
      <xdr:rowOff>15112</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3652500" y="16715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31639</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490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21672</xdr:rowOff>
    </xdr:from>
    <xdr:to>
      <xdr:col>67</xdr:col>
      <xdr:colOff>101600</xdr:colOff>
      <xdr:row>98</xdr:row>
      <xdr:rowOff>123272</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2763500" y="16823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139799</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6598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3" name="投資及び出資金グラフ枠">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121488</xdr:rowOff>
    </xdr:from>
    <xdr:to>
      <xdr:col>116</xdr:col>
      <xdr:colOff>62864</xdr:colOff>
      <xdr:row>39</xdr:row>
      <xdr:rowOff>44450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flipV="1">
          <a:off x="22159595" y="5436438"/>
          <a:ext cx="1269" cy="1294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5" name="投資及び出資金最小値テキスト">
          <a:extLst>
            <a:ext uri="{FF2B5EF4-FFF2-40B4-BE49-F238E27FC236}">
              <a16:creationId xmlns:a16="http://schemas.microsoft.com/office/drawing/2014/main" id="{00000000-0008-0000-0600-0000D5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68165</xdr:rowOff>
    </xdr:from>
    <xdr:ext cx="534377" cy="259045"/>
    <xdr:sp macro="" textlink="">
      <xdr:nvSpPr>
        <xdr:cNvPr id="727" name="投資及び出資金最大値テキスト">
          <a:extLst>
            <a:ext uri="{FF2B5EF4-FFF2-40B4-BE49-F238E27FC236}">
              <a16:creationId xmlns:a16="http://schemas.microsoft.com/office/drawing/2014/main" id="{00000000-0008-0000-0600-0000D7020000}"/>
            </a:ext>
          </a:extLst>
        </xdr:cNvPr>
        <xdr:cNvSpPr txBox="1"/>
      </xdr:nvSpPr>
      <xdr:spPr>
        <a:xfrm>
          <a:off x="22212300" y="521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121488</xdr:rowOff>
    </xdr:from>
    <xdr:to>
      <xdr:col>116</xdr:col>
      <xdr:colOff>152400</xdr:colOff>
      <xdr:row>31</xdr:row>
      <xdr:rowOff>121488</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2072600" y="54364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154373</xdr:rowOff>
    </xdr:from>
    <xdr:ext cx="469744" cy="259045"/>
    <xdr:sp macro="" textlink="">
      <xdr:nvSpPr>
        <xdr:cNvPr id="730" name="投資及び出資金平均値テキスト">
          <a:extLst>
            <a:ext uri="{FF2B5EF4-FFF2-40B4-BE49-F238E27FC236}">
              <a16:creationId xmlns:a16="http://schemas.microsoft.com/office/drawing/2014/main" id="{00000000-0008-0000-0600-0000DA020000}"/>
            </a:ext>
          </a:extLst>
        </xdr:cNvPr>
        <xdr:cNvSpPr txBox="1"/>
      </xdr:nvSpPr>
      <xdr:spPr>
        <a:xfrm>
          <a:off x="22212300" y="63265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131496</xdr:rowOff>
    </xdr:from>
    <xdr:to>
      <xdr:col>116</xdr:col>
      <xdr:colOff>114300</xdr:colOff>
      <xdr:row>38</xdr:row>
      <xdr:rowOff>61646</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2110700" y="6475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37350</xdr:rowOff>
    </xdr:from>
    <xdr:to>
      <xdr:col>112</xdr:col>
      <xdr:colOff>38100</xdr:colOff>
      <xdr:row>38</xdr:row>
      <xdr:rowOff>138950</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1272500" y="655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155478</xdr:rowOff>
    </xdr:from>
    <xdr:ext cx="469744"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21088428" y="6327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67335</xdr:rowOff>
    </xdr:from>
    <xdr:to>
      <xdr:col>107</xdr:col>
      <xdr:colOff>101600</xdr:colOff>
      <xdr:row>38</xdr:row>
      <xdr:rowOff>168935</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0383500" y="658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14012</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0199428" y="635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81509</xdr:rowOff>
    </xdr:from>
    <xdr:to>
      <xdr:col>102</xdr:col>
      <xdr:colOff>165100</xdr:colOff>
      <xdr:row>39</xdr:row>
      <xdr:rowOff>11659</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9494500" y="6596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28186</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9310428" y="6371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84975</xdr:rowOff>
    </xdr:from>
    <xdr:to>
      <xdr:col>98</xdr:col>
      <xdr:colOff>38100</xdr:colOff>
      <xdr:row>39</xdr:row>
      <xdr:rowOff>15125</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18605500" y="660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31653</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8421428" y="6375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49" name="投資及び出資金該当値テキスト">
          <a:extLst>
            <a:ext uri="{FF2B5EF4-FFF2-40B4-BE49-F238E27FC236}">
              <a16:creationId xmlns:a16="http://schemas.microsoft.com/office/drawing/2014/main" id="{00000000-0008-0000-0600-0000ED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8" name="貸付金グラフ枠">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70869</xdr:rowOff>
    </xdr:from>
    <xdr:to>
      <xdr:col>116</xdr:col>
      <xdr:colOff>62864</xdr:colOff>
      <xdr:row>58</xdr:row>
      <xdr:rowOff>139700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flipV="1">
          <a:off x="22159595" y="8643369"/>
          <a:ext cx="1269" cy="144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0" name="貸付金最小値テキスト">
          <a:extLst>
            <a:ext uri="{FF2B5EF4-FFF2-40B4-BE49-F238E27FC236}">
              <a16:creationId xmlns:a16="http://schemas.microsoft.com/office/drawing/2014/main" id="{00000000-0008-0000-0600-00000C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17546</xdr:rowOff>
    </xdr:from>
    <xdr:ext cx="534377" cy="259045"/>
    <xdr:sp macro="" textlink="">
      <xdr:nvSpPr>
        <xdr:cNvPr id="782" name="貸付金最大値テキスト">
          <a:extLst>
            <a:ext uri="{FF2B5EF4-FFF2-40B4-BE49-F238E27FC236}">
              <a16:creationId xmlns:a16="http://schemas.microsoft.com/office/drawing/2014/main" id="{00000000-0008-0000-0600-00000E030000}"/>
            </a:ext>
          </a:extLst>
        </xdr:cNvPr>
        <xdr:cNvSpPr txBox="1"/>
      </xdr:nvSpPr>
      <xdr:spPr>
        <a:xfrm>
          <a:off x="22212300" y="8418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70869</xdr:rowOff>
    </xdr:from>
    <xdr:to>
      <xdr:col>116</xdr:col>
      <xdr:colOff>152400</xdr:colOff>
      <xdr:row>50</xdr:row>
      <xdr:rowOff>70869</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8643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26532</xdr:rowOff>
    </xdr:from>
    <xdr:ext cx="469744" cy="259045"/>
    <xdr:sp macro="" textlink="">
      <xdr:nvSpPr>
        <xdr:cNvPr id="785" name="貸付金平均値テキスト">
          <a:extLst>
            <a:ext uri="{FF2B5EF4-FFF2-40B4-BE49-F238E27FC236}">
              <a16:creationId xmlns:a16="http://schemas.microsoft.com/office/drawing/2014/main" id="{00000000-0008-0000-0600-000011030000}"/>
            </a:ext>
          </a:extLst>
        </xdr:cNvPr>
        <xdr:cNvSpPr txBox="1"/>
      </xdr:nvSpPr>
      <xdr:spPr>
        <a:xfrm>
          <a:off x="22212300" y="97991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3655</xdr:rowOff>
    </xdr:from>
    <xdr:to>
      <xdr:col>116</xdr:col>
      <xdr:colOff>114300</xdr:colOff>
      <xdr:row>58</xdr:row>
      <xdr:rowOff>105255</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2110700" y="994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63526</xdr:rowOff>
    </xdr:from>
    <xdr:to>
      <xdr:col>112</xdr:col>
      <xdr:colOff>38100</xdr:colOff>
      <xdr:row>57</xdr:row>
      <xdr:rowOff>165126</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1272500" y="983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10203</xdr:rowOff>
    </xdr:from>
    <xdr:ext cx="469744"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21088428" y="9611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170030</xdr:rowOff>
    </xdr:from>
    <xdr:to>
      <xdr:col>107</xdr:col>
      <xdr:colOff>101600</xdr:colOff>
      <xdr:row>57</xdr:row>
      <xdr:rowOff>100180</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0383500" y="977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116707</xdr:rowOff>
    </xdr:from>
    <xdr:ext cx="534377"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0167111" y="9546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152291</xdr:rowOff>
    </xdr:from>
    <xdr:to>
      <xdr:col>102</xdr:col>
      <xdr:colOff>165100</xdr:colOff>
      <xdr:row>58</xdr:row>
      <xdr:rowOff>82441</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9494500" y="9924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98968</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9310428" y="9700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8570</xdr:rowOff>
    </xdr:from>
    <xdr:to>
      <xdr:col>98</xdr:col>
      <xdr:colOff>38100</xdr:colOff>
      <xdr:row>58</xdr:row>
      <xdr:rowOff>110170</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8605500" y="9952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126697</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8421428" y="9727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3827</xdr:rowOff>
    </xdr:from>
    <xdr:ext cx="249299" cy="259045"/>
    <xdr:sp macro="" textlink="">
      <xdr:nvSpPr>
        <xdr:cNvPr id="804" name="貸付金該当値テキスト">
          <a:extLst>
            <a:ext uri="{FF2B5EF4-FFF2-40B4-BE49-F238E27FC236}">
              <a16:creationId xmlns:a16="http://schemas.microsoft.com/office/drawing/2014/main" id="{00000000-0008-0000-0600-000024030000}"/>
            </a:ext>
          </a:extLst>
        </xdr:cNvPr>
        <xdr:cNvSpPr txBox="1"/>
      </xdr:nvSpPr>
      <xdr:spPr>
        <a:xfrm>
          <a:off x="22212300" y="994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2" name="直線コネクタ 821">
          <a:extLst>
            <a:ext uri="{FF2B5EF4-FFF2-40B4-BE49-F238E27FC236}">
              <a16:creationId xmlns:a16="http://schemas.microsoft.com/office/drawing/2014/main" id="{00000000-0008-0000-0600-000036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8" name="繰出金グラフ枠">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98977</xdr:rowOff>
    </xdr:from>
    <xdr:to>
      <xdr:col>116</xdr:col>
      <xdr:colOff>62864</xdr:colOff>
      <xdr:row>78</xdr:row>
      <xdr:rowOff>159489</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22159595" y="12100477"/>
          <a:ext cx="1269" cy="1432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163316</xdr:rowOff>
    </xdr:from>
    <xdr:ext cx="534377" cy="259045"/>
    <xdr:sp macro="" textlink="">
      <xdr:nvSpPr>
        <xdr:cNvPr id="840" name="繰出金最小値テキスト">
          <a:extLst>
            <a:ext uri="{FF2B5EF4-FFF2-40B4-BE49-F238E27FC236}">
              <a16:creationId xmlns:a16="http://schemas.microsoft.com/office/drawing/2014/main" id="{00000000-0008-0000-0600-000048030000}"/>
            </a:ext>
          </a:extLst>
        </xdr:cNvPr>
        <xdr:cNvSpPr txBox="1"/>
      </xdr:nvSpPr>
      <xdr:spPr>
        <a:xfrm>
          <a:off x="22212300" y="13536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159489</xdr:rowOff>
    </xdr:from>
    <xdr:to>
      <xdr:col>116</xdr:col>
      <xdr:colOff>152400</xdr:colOff>
      <xdr:row>78</xdr:row>
      <xdr:rowOff>159489</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2072600" y="13532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45654</xdr:rowOff>
    </xdr:from>
    <xdr:ext cx="599010" cy="259045"/>
    <xdr:sp macro="" textlink="">
      <xdr:nvSpPr>
        <xdr:cNvPr id="842" name="繰出金最大値テキスト">
          <a:extLst>
            <a:ext uri="{FF2B5EF4-FFF2-40B4-BE49-F238E27FC236}">
              <a16:creationId xmlns:a16="http://schemas.microsoft.com/office/drawing/2014/main" id="{00000000-0008-0000-0600-00004A030000}"/>
            </a:ext>
          </a:extLst>
        </xdr:cNvPr>
        <xdr:cNvSpPr txBox="1"/>
      </xdr:nvSpPr>
      <xdr:spPr>
        <a:xfrm>
          <a:off x="22212300" y="11875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98977</xdr:rowOff>
    </xdr:from>
    <xdr:to>
      <xdr:col>116</xdr:col>
      <xdr:colOff>152400</xdr:colOff>
      <xdr:row>70</xdr:row>
      <xdr:rowOff>98977</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2100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49778</xdr:rowOff>
    </xdr:from>
    <xdr:to>
      <xdr:col>116</xdr:col>
      <xdr:colOff>63500</xdr:colOff>
      <xdr:row>75</xdr:row>
      <xdr:rowOff>44668</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1323300" y="12737078"/>
          <a:ext cx="838200" cy="166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16561</xdr:rowOff>
    </xdr:from>
    <xdr:ext cx="534377" cy="259045"/>
    <xdr:sp macro="" textlink="">
      <xdr:nvSpPr>
        <xdr:cNvPr id="845" name="繰出金平均値テキスト">
          <a:extLst>
            <a:ext uri="{FF2B5EF4-FFF2-40B4-BE49-F238E27FC236}">
              <a16:creationId xmlns:a16="http://schemas.microsoft.com/office/drawing/2014/main" id="{00000000-0008-0000-0600-00004D030000}"/>
            </a:ext>
          </a:extLst>
        </xdr:cNvPr>
        <xdr:cNvSpPr txBox="1"/>
      </xdr:nvSpPr>
      <xdr:spPr>
        <a:xfrm>
          <a:off x="22212300" y="128753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38134</xdr:rowOff>
    </xdr:from>
    <xdr:to>
      <xdr:col>116</xdr:col>
      <xdr:colOff>114300</xdr:colOff>
      <xdr:row>75</xdr:row>
      <xdr:rowOff>139734</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2110700" y="1289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23784</xdr:rowOff>
    </xdr:from>
    <xdr:to>
      <xdr:col>111</xdr:col>
      <xdr:colOff>177800</xdr:colOff>
      <xdr:row>75</xdr:row>
      <xdr:rowOff>44668</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0434300" y="12368184"/>
          <a:ext cx="889000" cy="535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23537</xdr:rowOff>
    </xdr:from>
    <xdr:to>
      <xdr:col>112</xdr:col>
      <xdr:colOff>38100</xdr:colOff>
      <xdr:row>74</xdr:row>
      <xdr:rowOff>125137</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1272500" y="12710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141664</xdr:rowOff>
    </xdr:from>
    <xdr:ext cx="534377"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1056111" y="12486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72</xdr:row>
      <xdr:rowOff>23784</xdr:rowOff>
    </xdr:from>
    <xdr:to>
      <xdr:col>107</xdr:col>
      <xdr:colOff>50800</xdr:colOff>
      <xdr:row>75</xdr:row>
      <xdr:rowOff>72573</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19545300" y="12368184"/>
          <a:ext cx="889000" cy="563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24500</xdr:rowOff>
    </xdr:from>
    <xdr:to>
      <xdr:col>107</xdr:col>
      <xdr:colOff>101600</xdr:colOff>
      <xdr:row>74</xdr:row>
      <xdr:rowOff>126100</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0383500" y="1271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117227</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0167111" y="12804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20485</xdr:rowOff>
    </xdr:from>
    <xdr:to>
      <xdr:col>102</xdr:col>
      <xdr:colOff>114300</xdr:colOff>
      <xdr:row>75</xdr:row>
      <xdr:rowOff>72573</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18656300" y="12879235"/>
          <a:ext cx="889000" cy="52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49695</xdr:rowOff>
    </xdr:from>
    <xdr:to>
      <xdr:col>102</xdr:col>
      <xdr:colOff>165100</xdr:colOff>
      <xdr:row>74</xdr:row>
      <xdr:rowOff>151295</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19494500" y="1273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167822</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9278111" y="12512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497</xdr:rowOff>
    </xdr:from>
    <xdr:to>
      <xdr:col>98</xdr:col>
      <xdr:colOff>38100</xdr:colOff>
      <xdr:row>74</xdr:row>
      <xdr:rowOff>102097</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8605500" y="12687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118624</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389111" y="12463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170428</xdr:rowOff>
    </xdr:from>
    <xdr:to>
      <xdr:col>116</xdr:col>
      <xdr:colOff>114300</xdr:colOff>
      <xdr:row>74</xdr:row>
      <xdr:rowOff>100578</xdr:rowOff>
    </xdr:to>
    <xdr:sp macro="" textlink="">
      <xdr:nvSpPr>
        <xdr:cNvPr id="863" name="楕円 862">
          <a:extLst>
            <a:ext uri="{FF2B5EF4-FFF2-40B4-BE49-F238E27FC236}">
              <a16:creationId xmlns:a16="http://schemas.microsoft.com/office/drawing/2014/main" id="{00000000-0008-0000-0600-00005F030000}"/>
            </a:ext>
          </a:extLst>
        </xdr:cNvPr>
        <xdr:cNvSpPr/>
      </xdr:nvSpPr>
      <xdr:spPr>
        <a:xfrm>
          <a:off x="22110700" y="12686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21855</xdr:rowOff>
    </xdr:from>
    <xdr:ext cx="534377" cy="259045"/>
    <xdr:sp macro="" textlink="">
      <xdr:nvSpPr>
        <xdr:cNvPr id="864" name="繰出金該当値テキスト">
          <a:extLst>
            <a:ext uri="{FF2B5EF4-FFF2-40B4-BE49-F238E27FC236}">
              <a16:creationId xmlns:a16="http://schemas.microsoft.com/office/drawing/2014/main" id="{00000000-0008-0000-0600-000060030000}"/>
            </a:ext>
          </a:extLst>
        </xdr:cNvPr>
        <xdr:cNvSpPr txBox="1"/>
      </xdr:nvSpPr>
      <xdr:spPr>
        <a:xfrm>
          <a:off x="22212300" y="12537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165318</xdr:rowOff>
    </xdr:from>
    <xdr:to>
      <xdr:col>112</xdr:col>
      <xdr:colOff>38100</xdr:colOff>
      <xdr:row>75</xdr:row>
      <xdr:rowOff>95468</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1272500" y="12852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86595</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056111" y="12945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71</xdr:row>
      <xdr:rowOff>144434</xdr:rowOff>
    </xdr:from>
    <xdr:to>
      <xdr:col>107</xdr:col>
      <xdr:colOff>101600</xdr:colOff>
      <xdr:row>72</xdr:row>
      <xdr:rowOff>74584</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0383500" y="12317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70</xdr:row>
      <xdr:rowOff>91111</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67111" y="12092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21773</xdr:rowOff>
    </xdr:from>
    <xdr:to>
      <xdr:col>102</xdr:col>
      <xdr:colOff>165100</xdr:colOff>
      <xdr:row>75</xdr:row>
      <xdr:rowOff>123373</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19494500" y="12880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114501</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973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141135</xdr:rowOff>
    </xdr:from>
    <xdr:to>
      <xdr:col>98</xdr:col>
      <xdr:colOff>38100</xdr:colOff>
      <xdr:row>75</xdr:row>
      <xdr:rowOff>71285</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8605500" y="12828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62412</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2921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7" name="前年度繰上充用金グラフ枠">
          <a:extLst>
            <a:ext uri="{FF2B5EF4-FFF2-40B4-BE49-F238E27FC236}">
              <a16:creationId xmlns:a16="http://schemas.microsoft.com/office/drawing/2014/main" id="{00000000-0008-0000-0600-00007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9" name="前年度繰上充用金最小値テキスト">
          <a:extLst>
            <a:ext uri="{FF2B5EF4-FFF2-40B4-BE49-F238E27FC236}">
              <a16:creationId xmlns:a16="http://schemas.microsoft.com/office/drawing/2014/main" id="{00000000-0008-0000-0600-00007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1" name="前年度繰上充用金最大値テキスト">
          <a:extLst>
            <a:ext uri="{FF2B5EF4-FFF2-40B4-BE49-F238E27FC236}">
              <a16:creationId xmlns:a16="http://schemas.microsoft.com/office/drawing/2014/main" id="{00000000-0008-0000-0600-00007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4" name="前年度繰上充用金平均値テキスト">
          <a:extLst>
            <a:ext uri="{FF2B5EF4-FFF2-40B4-BE49-F238E27FC236}">
              <a16:creationId xmlns:a16="http://schemas.microsoft.com/office/drawing/2014/main" id="{00000000-0008-0000-0600-00007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楕円 911">
          <a:extLst>
            <a:ext uri="{FF2B5EF4-FFF2-40B4-BE49-F238E27FC236}">
              <a16:creationId xmlns:a16="http://schemas.microsoft.com/office/drawing/2014/main" id="{00000000-0008-0000-0600-00009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3" name="前年度繰上充用金該当値テキスト">
          <a:extLst>
            <a:ext uri="{FF2B5EF4-FFF2-40B4-BE49-F238E27FC236}">
              <a16:creationId xmlns:a16="http://schemas.microsoft.com/office/drawing/2014/main" id="{00000000-0008-0000-0600-00009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3" name="正方形/長方形 922">
          <a:extLst>
            <a:ext uri="{FF2B5EF4-FFF2-40B4-BE49-F238E27FC236}">
              <a16:creationId xmlns:a16="http://schemas.microsoft.com/office/drawing/2014/main" id="{00000000-0008-0000-0600-00009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10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200" b="0" i="0" u="none" strike="noStrike" kern="0" cap="none" spc="10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住民一人当たりの性質別歳出について見ていくと、歳出決算総額は</a:t>
          </a:r>
          <a:r>
            <a:rPr kumimoji="1" lang="en-US" altLang="ja-JP" sz="1200" b="0" i="0" u="none" strike="noStrike" kern="0" cap="none" spc="10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1,216,302</a:t>
          </a:r>
          <a:r>
            <a:rPr kumimoji="1" lang="ja-JP" altLang="en-US" sz="1200" b="0" i="0" u="none" strike="noStrike" kern="0" cap="none" spc="10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円となっており昨年より</a:t>
          </a:r>
          <a:r>
            <a:rPr kumimoji="1" lang="en-US" altLang="ja-JP" sz="1200" b="0" i="0" u="none" strike="noStrike" kern="0" cap="none" spc="10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0.9</a:t>
          </a:r>
          <a:r>
            <a:rPr kumimoji="1" lang="ja-JP" altLang="en-US" sz="1200" b="0" i="0" u="none" strike="noStrike" kern="0" cap="none" spc="10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％増加している</a:t>
          </a:r>
          <a:r>
            <a:rPr kumimoji="1" lang="ja-JP" altLang="en-US" sz="1200" b="0" i="0" u="none" strike="noStrike" kern="0" cap="none" spc="10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200" b="0" i="0" u="none" strike="noStrike" kern="0" cap="none" spc="10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類似団体と比較して高い割合を示しているのが、人件費、扶助費、普通建設事業費、公債費である。人件費は類似団体を上回っているが、適正な職員数・給与水準に努めている中、類似団体と比較して会計年度任用職員の割合が多いと推測され、今後の職員構成（正規職員と会計年度任用職員の構成比）についても検討する必要がある。</a:t>
          </a:r>
          <a:endParaRPr kumimoji="1" lang="en-US" altLang="ja-JP" sz="1200" b="0" i="0" u="none" strike="noStrike" kern="0" cap="none" spc="10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10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200" b="0" i="0" u="none" strike="noStrike" kern="0" cap="none" spc="10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扶助費については、養護老人ホームや障がい福祉施設等の社会福祉施設が自治体の規模に比して多いことが要因の一つである。令和</a:t>
          </a:r>
          <a:r>
            <a:rPr kumimoji="1" lang="en-US" altLang="ja-JP" sz="1200" b="0" i="0" u="none" strike="noStrike" kern="0" cap="none" spc="10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7</a:t>
          </a:r>
          <a:r>
            <a:rPr kumimoji="1" lang="ja-JP" altLang="en-US" sz="1200" b="0" i="0" u="none" strike="noStrike" kern="0" cap="none" spc="10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年度以降も利用者数の増加に加え報酬改定分も加味するとこの状況が続くものと思われるが、すべての利用者が公平なサービス利用が受けられるよう適正受給に努める必要がある。</a:t>
          </a:r>
          <a:endParaRPr kumimoji="1" lang="en-US" altLang="ja-JP" sz="1200" b="0" i="0" u="none" strike="noStrike" kern="0" cap="none" spc="10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10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200" b="0" i="0" u="none" strike="noStrike" kern="0" cap="none" spc="10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普通建設事業については、公共施設やインフラの老朽化に伴い大型建設事業を実施していることが要因であり、今後も同様の数値で推移することが見込まれる。事業を平準化することで財政負担が特定の年度に集中しないように計画的な事業執行に留意したい。</a:t>
          </a:r>
          <a:endParaRPr kumimoji="1" lang="en-US" altLang="ja-JP" sz="1200" b="0" i="0" u="none" strike="noStrike" kern="0" cap="none" spc="10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10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　公債費については自主財源の少なさから、これまでも起債に依存した財源構成になっていることから、公債費が高止まりしているとみられる。今後も大型建設事業が続く予定であり、公債費の増加が懸念される。</a:t>
          </a:r>
          <a:endParaRPr kumimoji="1" lang="en-US" altLang="ja-JP" sz="1200" b="0" i="0" u="none" strike="noStrike" kern="0" cap="none" spc="10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10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　その他、物件費、補助費などは、類似団体の推移とほぼ同じであり標準的な数値といえる。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鹿児島県龍郷町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6,014
5,986
81.82
7,529,134
7,314,845
126,437
3,897,685
7,656,779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114808</xdr:rowOff>
    </xdr:from>
    <xdr:to>
      <xdr:col>24</xdr:col>
      <xdr:colOff>62865</xdr:colOff>
      <xdr:row>39</xdr:row>
      <xdr:rowOff>102489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29758"/>
          <a:ext cx="1270" cy="13592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106316</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9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102489</xdr:rowOff>
    </xdr:from>
    <xdr:to>
      <xdr:col>24</xdr:col>
      <xdr:colOff>152400</xdr:colOff>
      <xdr:row>39</xdr:row>
      <xdr:rowOff>102489</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89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61485</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204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16,246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114808</xdr:rowOff>
    </xdr:from>
    <xdr:to>
      <xdr:col>24</xdr:col>
      <xdr:colOff>152400</xdr:colOff>
      <xdr:row>31</xdr:row>
      <xdr:rowOff>114808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29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26797</xdr:rowOff>
    </xdr:from>
    <xdr:to>
      <xdr:col>24</xdr:col>
      <xdr:colOff>63500</xdr:colOff>
      <xdr:row>35</xdr:row>
      <xdr:rowOff>109855</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027547"/>
          <a:ext cx="838200" cy="83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168927</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69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19050</xdr:rowOff>
    </xdr:from>
    <xdr:to>
      <xdr:col>24</xdr:col>
      <xdr:colOff>114300</xdr:colOff>
      <xdr:row>36</xdr:row>
      <xdr:rowOff>120650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26797</xdr:rowOff>
    </xdr:from>
    <xdr:to>
      <xdr:col>19</xdr:col>
      <xdr:colOff>177800</xdr:colOff>
      <xdr:row>35</xdr:row>
      <xdr:rowOff>57150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027547"/>
          <a:ext cx="889000" cy="30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57912</xdr:rowOff>
    </xdr:from>
    <xdr:to>
      <xdr:col>20</xdr:col>
      <xdr:colOff>38100</xdr:colOff>
      <xdr:row>36</xdr:row>
      <xdr:rowOff>159512</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150639</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322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57150</xdr:rowOff>
    </xdr:from>
    <xdr:to>
      <xdr:col>15</xdr:col>
      <xdr:colOff>50800</xdr:colOff>
      <xdr:row>35</xdr:row>
      <xdr:rowOff>98933</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057900"/>
          <a:ext cx="889000" cy="41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84074</xdr:rowOff>
    </xdr:from>
    <xdr:to>
      <xdr:col>15</xdr:col>
      <xdr:colOff>101600</xdr:colOff>
      <xdr:row>37</xdr:row>
      <xdr:rowOff>14224</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256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5351</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349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98933</xdr:rowOff>
    </xdr:from>
    <xdr:to>
      <xdr:col>10</xdr:col>
      <xdr:colOff>114300</xdr:colOff>
      <xdr:row>35</xdr:row>
      <xdr:rowOff>166116</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099683"/>
          <a:ext cx="889000" cy="67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79756</xdr:rowOff>
    </xdr:from>
    <xdr:to>
      <xdr:col>10</xdr:col>
      <xdr:colOff>165100</xdr:colOff>
      <xdr:row>37</xdr:row>
      <xdr:rowOff>9906</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51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1033</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344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87630</xdr:rowOff>
    </xdr:from>
    <xdr:to>
      <xdr:col>6</xdr:col>
      <xdr:colOff>38100</xdr:colOff>
      <xdr:row>37</xdr:row>
      <xdr:rowOff>17780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8907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352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59055</xdr:rowOff>
    </xdr:from>
    <xdr:to>
      <xdr:col>24</xdr:col>
      <xdr:colOff>114300</xdr:colOff>
      <xdr:row>35</xdr:row>
      <xdr:rowOff>160655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059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81932</xdr:rowOff>
    </xdr:from>
    <xdr:ext cx="534377"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911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147447</xdr:rowOff>
    </xdr:from>
    <xdr:to>
      <xdr:col>20</xdr:col>
      <xdr:colOff>38100</xdr:colOff>
      <xdr:row>35</xdr:row>
      <xdr:rowOff>77597</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976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94124</xdr:rowOff>
    </xdr:from>
    <xdr:ext cx="534377"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30111" y="5751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6350</xdr:rowOff>
    </xdr:from>
    <xdr:to>
      <xdr:col>15</xdr:col>
      <xdr:colOff>101600</xdr:colOff>
      <xdr:row>35</xdr:row>
      <xdr:rowOff>107950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00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124477</xdr:rowOff>
    </xdr:from>
    <xdr:ext cx="534377"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41111" y="5782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48133</xdr:rowOff>
    </xdr:from>
    <xdr:to>
      <xdr:col>10</xdr:col>
      <xdr:colOff>165100</xdr:colOff>
      <xdr:row>35</xdr:row>
      <xdr:rowOff>149733</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048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166260</xdr:rowOff>
    </xdr:from>
    <xdr:ext cx="534377"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52111" y="5824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115316</xdr:rowOff>
    </xdr:from>
    <xdr:to>
      <xdr:col>6</xdr:col>
      <xdr:colOff>38100</xdr:colOff>
      <xdr:row>36</xdr:row>
      <xdr:rowOff>45466</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116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61993</xdr:rowOff>
    </xdr:from>
    <xdr:ext cx="534377"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63111" y="5891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55945</xdr:rowOff>
    </xdr:from>
    <xdr:to>
      <xdr:col>24</xdr:col>
      <xdr:colOff>62865</xdr:colOff>
      <xdr:row>58</xdr:row>
      <xdr:rowOff>105911</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28445"/>
          <a:ext cx="1270" cy="14215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109738</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53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105911</xdr:rowOff>
    </xdr:from>
    <xdr:to>
      <xdr:col>24</xdr:col>
      <xdr:colOff>152400</xdr:colOff>
      <xdr:row>58</xdr:row>
      <xdr:rowOff>105911</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50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2622</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0367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1,205,949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55945</xdr:rowOff>
    </xdr:from>
    <xdr:to>
      <xdr:col>24</xdr:col>
      <xdr:colOff>152400</xdr:colOff>
      <xdr:row>50</xdr:row>
      <xdr:rowOff>55945</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284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110961</xdr:rowOff>
    </xdr:from>
    <xdr:to>
      <xdr:col>24</xdr:col>
      <xdr:colOff>63500</xdr:colOff>
      <xdr:row>57</xdr:row>
      <xdr:rowOff>130437</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883611"/>
          <a:ext cx="838200" cy="19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66147</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673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230,929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43270</xdr:rowOff>
    </xdr:from>
    <xdr:to>
      <xdr:col>24</xdr:col>
      <xdr:colOff>114300</xdr:colOff>
      <xdr:row>57</xdr:row>
      <xdr:rowOff>144870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1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8974</xdr:rowOff>
    </xdr:from>
    <xdr:to>
      <xdr:col>19</xdr:col>
      <xdr:colOff>177800</xdr:colOff>
      <xdr:row>57</xdr:row>
      <xdr:rowOff>130437</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781624"/>
          <a:ext cx="889000" cy="121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43135</xdr:rowOff>
    </xdr:from>
    <xdr:to>
      <xdr:col>20</xdr:col>
      <xdr:colOff>38100</xdr:colOff>
      <xdr:row>57</xdr:row>
      <xdr:rowOff>144735</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15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161262</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591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8974</xdr:rowOff>
    </xdr:from>
    <xdr:to>
      <xdr:col>15</xdr:col>
      <xdr:colOff>50800</xdr:colOff>
      <xdr:row>57</xdr:row>
      <xdr:rowOff>85765</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781624"/>
          <a:ext cx="889000" cy="76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32032</xdr:rowOff>
    </xdr:from>
    <xdr:to>
      <xdr:col>15</xdr:col>
      <xdr:colOff>101600</xdr:colOff>
      <xdr:row>57</xdr:row>
      <xdr:rowOff>133632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04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124759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89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11530</xdr:rowOff>
    </xdr:from>
    <xdr:to>
      <xdr:col>10</xdr:col>
      <xdr:colOff>114300</xdr:colOff>
      <xdr:row>57</xdr:row>
      <xdr:rowOff>85765</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784180"/>
          <a:ext cx="889000" cy="74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53999</xdr:rowOff>
    </xdr:from>
    <xdr:to>
      <xdr:col>10</xdr:col>
      <xdr:colOff>165100</xdr:colOff>
      <xdr:row>57</xdr:row>
      <xdr:rowOff>155599</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26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146726</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919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143100</xdr:rowOff>
    </xdr:from>
    <xdr:to>
      <xdr:col>6</xdr:col>
      <xdr:colOff>38100</xdr:colOff>
      <xdr:row>57</xdr:row>
      <xdr:rowOff>73250</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74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64377</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837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60161</xdr:rowOff>
    </xdr:from>
    <xdr:to>
      <xdr:col>24</xdr:col>
      <xdr:colOff>114300</xdr:colOff>
      <xdr:row>57</xdr:row>
      <xdr:rowOff>161761</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32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38588</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11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79637</xdr:rowOff>
    </xdr:from>
    <xdr:to>
      <xdr:col>20</xdr:col>
      <xdr:colOff>38100</xdr:colOff>
      <xdr:row>58</xdr:row>
      <xdr:rowOff>9787</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52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914</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945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129624</xdr:rowOff>
    </xdr:from>
    <xdr:to>
      <xdr:col>15</xdr:col>
      <xdr:colOff>101600</xdr:colOff>
      <xdr:row>57</xdr:row>
      <xdr:rowOff>59774</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730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76301</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506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34965</xdr:rowOff>
    </xdr:from>
    <xdr:to>
      <xdr:col>10</xdr:col>
      <xdr:colOff>165100</xdr:colOff>
      <xdr:row>57</xdr:row>
      <xdr:rowOff>136565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0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153092</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582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132180</xdr:rowOff>
    </xdr:from>
    <xdr:to>
      <xdr:col>6</xdr:col>
      <xdr:colOff>38100</xdr:colOff>
      <xdr:row>57</xdr:row>
      <xdr:rowOff>62330</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73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78857</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5086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83469</xdr:rowOff>
    </xdr:from>
    <xdr:to>
      <xdr:col>24</xdr:col>
      <xdr:colOff>62865</xdr:colOff>
      <xdr:row>78</xdr:row>
      <xdr:rowOff>40077</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084969"/>
          <a:ext cx="1270" cy="1328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43904</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17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40077</xdr:rowOff>
    </xdr:from>
    <xdr:to>
      <xdr:col>24</xdr:col>
      <xdr:colOff>152400</xdr:colOff>
      <xdr:row>78</xdr:row>
      <xdr:rowOff>40077</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13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30146</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860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494,759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83469</xdr:rowOff>
    </xdr:from>
    <xdr:to>
      <xdr:col>24</xdr:col>
      <xdr:colOff>152400</xdr:colOff>
      <xdr:row>70</xdr:row>
      <xdr:rowOff>83469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084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66815</xdr:rowOff>
    </xdr:from>
    <xdr:to>
      <xdr:col>24</xdr:col>
      <xdr:colOff>63500</xdr:colOff>
      <xdr:row>74</xdr:row>
      <xdr:rowOff>167463</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754115"/>
          <a:ext cx="838200" cy="100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28346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305854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49919</xdr:rowOff>
    </xdr:from>
    <xdr:to>
      <xdr:col>24</xdr:col>
      <xdr:colOff>114300</xdr:colOff>
      <xdr:row>76</xdr:row>
      <xdr:rowOff>151519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080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114923</xdr:rowOff>
    </xdr:from>
    <xdr:to>
      <xdr:col>19</xdr:col>
      <xdr:colOff>177800</xdr:colOff>
      <xdr:row>74</xdr:row>
      <xdr:rowOff>167463</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2908300" y="12802223"/>
          <a:ext cx="889000" cy="5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95999</xdr:rowOff>
    </xdr:from>
    <xdr:to>
      <xdr:col>20</xdr:col>
      <xdr:colOff>38100</xdr:colOff>
      <xdr:row>77</xdr:row>
      <xdr:rowOff>26149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26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17276</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218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82180</xdr:rowOff>
    </xdr:from>
    <xdr:to>
      <xdr:col>15</xdr:col>
      <xdr:colOff>50800</xdr:colOff>
      <xdr:row>74</xdr:row>
      <xdr:rowOff>114923</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2769480"/>
          <a:ext cx="889000" cy="3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148107</xdr:rowOff>
    </xdr:from>
    <xdr:to>
      <xdr:col>15</xdr:col>
      <xdr:colOff>101600</xdr:colOff>
      <xdr:row>77</xdr:row>
      <xdr:rowOff>78257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78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69384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271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82180</xdr:rowOff>
    </xdr:from>
    <xdr:to>
      <xdr:col>10</xdr:col>
      <xdr:colOff>114300</xdr:colOff>
      <xdr:row>75</xdr:row>
      <xdr:rowOff>152994</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2769480"/>
          <a:ext cx="889000" cy="242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114934</xdr:rowOff>
    </xdr:from>
    <xdr:to>
      <xdr:col>10</xdr:col>
      <xdr:colOff>165100</xdr:colOff>
      <xdr:row>77</xdr:row>
      <xdr:rowOff>45084</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145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36211</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237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55194</xdr:rowOff>
    </xdr:from>
    <xdr:to>
      <xdr:col>6</xdr:col>
      <xdr:colOff>38100</xdr:colOff>
      <xdr:row>77</xdr:row>
      <xdr:rowOff>156794</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147921</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349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16015</xdr:rowOff>
    </xdr:from>
    <xdr:to>
      <xdr:col>24</xdr:col>
      <xdr:colOff>114300</xdr:colOff>
      <xdr:row>74</xdr:row>
      <xdr:rowOff>117615</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703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38892</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5547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319,130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116663</xdr:rowOff>
    </xdr:from>
    <xdr:to>
      <xdr:col>20</xdr:col>
      <xdr:colOff>38100</xdr:colOff>
      <xdr:row>75</xdr:row>
      <xdr:rowOff>46813</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803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63340</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5791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64123</xdr:rowOff>
    </xdr:from>
    <xdr:to>
      <xdr:col>15</xdr:col>
      <xdr:colOff>101600</xdr:colOff>
      <xdr:row>74</xdr:row>
      <xdr:rowOff>165723</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2751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10800</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5266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31380</xdr:rowOff>
    </xdr:from>
    <xdr:to>
      <xdr:col>10</xdr:col>
      <xdr:colOff>165100</xdr:colOff>
      <xdr:row>74</xdr:row>
      <xdr:rowOff>132980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2718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72</xdr:row>
      <xdr:rowOff>149507</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493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102193</xdr:rowOff>
    </xdr:from>
    <xdr:to>
      <xdr:col>6</xdr:col>
      <xdr:colOff>38100</xdr:colOff>
      <xdr:row>76</xdr:row>
      <xdr:rowOff>32342</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296094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48870</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27361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95</xdr:row>
      <xdr:rowOff>54627</xdr:rowOff>
    </xdr:from>
    <xdr:ext cx="685572"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76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92</xdr:row>
      <xdr:rowOff>111777</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168927</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142073</xdr:rowOff>
    </xdr:from>
    <xdr:to>
      <xdr:col>24</xdr:col>
      <xdr:colOff>62865</xdr:colOff>
      <xdr:row>98</xdr:row>
      <xdr:rowOff>126842</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744023"/>
          <a:ext cx="1270" cy="11849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130669</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32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126842</xdr:rowOff>
    </xdr:from>
    <xdr:to>
      <xdr:col>24</xdr:col>
      <xdr:colOff>152400</xdr:colOff>
      <xdr:row>98</xdr:row>
      <xdr:rowOff>126842</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28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88750</xdr:rowOff>
    </xdr:from>
    <xdr:ext cx="690189"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5192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2,619,809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142073</xdr:rowOff>
    </xdr:from>
    <xdr:to>
      <xdr:col>24</xdr:col>
      <xdr:colOff>152400</xdr:colOff>
      <xdr:row>91</xdr:row>
      <xdr:rowOff>142073</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744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99656</xdr:rowOff>
    </xdr:from>
    <xdr:to>
      <xdr:col>24</xdr:col>
      <xdr:colOff>63500</xdr:colOff>
      <xdr:row>98</xdr:row>
      <xdr:rowOff>100997</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6901756"/>
          <a:ext cx="838200" cy="1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44736</xdr:rowOff>
    </xdr:from>
    <xdr:ext cx="599010"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6753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21859</xdr:rowOff>
    </xdr:from>
    <xdr:to>
      <xdr:col>24</xdr:col>
      <xdr:colOff>114300</xdr:colOff>
      <xdr:row>98</xdr:row>
      <xdr:rowOff>123459</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823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99656</xdr:rowOff>
    </xdr:from>
    <xdr:to>
      <xdr:col>19</xdr:col>
      <xdr:colOff>177800</xdr:colOff>
      <xdr:row>98</xdr:row>
      <xdr:rowOff>102454</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2908300" y="16901756"/>
          <a:ext cx="889000" cy="2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35220</xdr:rowOff>
    </xdr:from>
    <xdr:to>
      <xdr:col>20</xdr:col>
      <xdr:colOff>38100</xdr:colOff>
      <xdr:row>98</xdr:row>
      <xdr:rowOff>136820</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3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153347</xdr:rowOff>
    </xdr:from>
    <xdr:ext cx="599010"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497795" y="16612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100926</xdr:rowOff>
    </xdr:from>
    <xdr:to>
      <xdr:col>15</xdr:col>
      <xdr:colOff>50800</xdr:colOff>
      <xdr:row>98</xdr:row>
      <xdr:rowOff>102454</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019300" y="16903026"/>
          <a:ext cx="889000" cy="1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46030</xdr:rowOff>
    </xdr:from>
    <xdr:to>
      <xdr:col>15</xdr:col>
      <xdr:colOff>101600</xdr:colOff>
      <xdr:row>98</xdr:row>
      <xdr:rowOff>147630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8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164157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623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100926</xdr:rowOff>
    </xdr:from>
    <xdr:to>
      <xdr:col>10</xdr:col>
      <xdr:colOff>114300</xdr:colOff>
      <xdr:row>98</xdr:row>
      <xdr:rowOff>105828</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903026"/>
          <a:ext cx="889000" cy="4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49363</xdr:rowOff>
    </xdr:from>
    <xdr:to>
      <xdr:col>10</xdr:col>
      <xdr:colOff>165100</xdr:colOff>
      <xdr:row>98</xdr:row>
      <xdr:rowOff>150963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51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167490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626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53803</xdr:rowOff>
    </xdr:from>
    <xdr:to>
      <xdr:col>6</xdr:col>
      <xdr:colOff>38100</xdr:colOff>
      <xdr:row>98</xdr:row>
      <xdr:rowOff>155403</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55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480</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631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50197</xdr:rowOff>
    </xdr:from>
    <xdr:to>
      <xdr:col>24</xdr:col>
      <xdr:colOff>114300</xdr:colOff>
      <xdr:row>98</xdr:row>
      <xdr:rowOff>151797</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852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286</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802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48856</xdr:rowOff>
    </xdr:from>
    <xdr:to>
      <xdr:col>20</xdr:col>
      <xdr:colOff>38100</xdr:colOff>
      <xdr:row>98</xdr:row>
      <xdr:rowOff>150456</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850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141583</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943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51654</xdr:rowOff>
    </xdr:from>
    <xdr:to>
      <xdr:col>15</xdr:col>
      <xdr:colOff>101600</xdr:colOff>
      <xdr:row>98</xdr:row>
      <xdr:rowOff>153254</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853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144381</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94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50126</xdr:rowOff>
    </xdr:from>
    <xdr:to>
      <xdr:col>10</xdr:col>
      <xdr:colOff>165100</xdr:colOff>
      <xdr:row>98</xdr:row>
      <xdr:rowOff>151726</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52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142853</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944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55028</xdr:rowOff>
    </xdr:from>
    <xdr:to>
      <xdr:col>6</xdr:col>
      <xdr:colOff>38100</xdr:colOff>
      <xdr:row>98</xdr:row>
      <xdr:rowOff>156628</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57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147755</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949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54627</xdr:rowOff>
    </xdr:from>
    <xdr:ext cx="53129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072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111777</xdr:rowOff>
    </xdr:from>
    <xdr:ext cx="53129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168927</xdr:rowOff>
    </xdr:from>
    <xdr:ext cx="53129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072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76149</xdr:rowOff>
    </xdr:from>
    <xdr:to>
      <xdr:col>54</xdr:col>
      <xdr:colOff>189865</xdr:colOff>
      <xdr:row>38</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391099"/>
          <a:ext cx="1270" cy="12637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149567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6646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22826</xdr:rowOff>
    </xdr:from>
    <xdr:ext cx="534377"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166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27,640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76149</xdr:rowOff>
    </xdr:from>
    <xdr:to>
      <xdr:col>55</xdr:col>
      <xdr:colOff>88900</xdr:colOff>
      <xdr:row>31</xdr:row>
      <xdr:rowOff>76149</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391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139700</xdr:rowOff>
    </xdr:from>
    <xdr:to>
      <xdr:col>55</xdr:col>
      <xdr:colOff>0</xdr:colOff>
      <xdr:row>38</xdr:row>
      <xdr:rowOff>139700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9639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67017</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4106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44140</xdr:rowOff>
    </xdr:from>
    <xdr:to>
      <xdr:col>55</xdr:col>
      <xdr:colOff>50800</xdr:colOff>
      <xdr:row>38</xdr:row>
      <xdr:rowOff>145740</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55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139700</xdr:rowOff>
    </xdr:from>
    <xdr:to>
      <xdr:col>50</xdr:col>
      <xdr:colOff>114300</xdr:colOff>
      <xdr:row>38</xdr:row>
      <xdr:rowOff>139700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8750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47615</xdr:rowOff>
    </xdr:from>
    <xdr:to>
      <xdr:col>50</xdr:col>
      <xdr:colOff>165100</xdr:colOff>
      <xdr:row>38</xdr:row>
      <xdr:rowOff>149215</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56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165742</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3379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139700</xdr:rowOff>
    </xdr:from>
    <xdr:to>
      <xdr:col>45</xdr:col>
      <xdr:colOff>177800</xdr:colOff>
      <xdr:row>38</xdr:row>
      <xdr:rowOff>139700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7861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42723</xdr:rowOff>
    </xdr:from>
    <xdr:to>
      <xdr:col>46</xdr:col>
      <xdr:colOff>38100</xdr:colOff>
      <xdr:row>38</xdr:row>
      <xdr:rowOff>144323</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557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160850</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15428" y="6333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139700</xdr:rowOff>
    </xdr:from>
    <xdr:to>
      <xdr:col>41</xdr:col>
      <xdr:colOff>50800</xdr:colOff>
      <xdr:row>38</xdr:row>
      <xdr:rowOff>139700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697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50998</xdr:rowOff>
    </xdr:from>
    <xdr:to>
      <xdr:col>41</xdr:col>
      <xdr:colOff>101600</xdr:colOff>
      <xdr:row>38</xdr:row>
      <xdr:rowOff>152598</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566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169125</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3413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41534</xdr:rowOff>
    </xdr:from>
    <xdr:to>
      <xdr:col>36</xdr:col>
      <xdr:colOff>165100</xdr:colOff>
      <xdr:row>38</xdr:row>
      <xdr:rowOff>143134</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556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159661</xdr:rowOff>
    </xdr:from>
    <xdr:ext cx="469744"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37428" y="6331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88900</xdr:rowOff>
    </xdr:from>
    <xdr:to>
      <xdr:col>55</xdr:col>
      <xdr:colOff>50800</xdr:colOff>
      <xdr:row>39</xdr:row>
      <xdr:rowOff>19050</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22567</xdr:rowOff>
    </xdr:from>
    <xdr:ext cx="249299"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5376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88900</xdr:rowOff>
    </xdr:from>
    <xdr:to>
      <xdr:col>50</xdr:col>
      <xdr:colOff>165100</xdr:colOff>
      <xdr:row>39</xdr:row>
      <xdr:rowOff>19050</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10177</xdr:rowOff>
    </xdr:from>
    <xdr:ext cx="249299"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514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88900</xdr:rowOff>
    </xdr:from>
    <xdr:to>
      <xdr:col>46</xdr:col>
      <xdr:colOff>38100</xdr:colOff>
      <xdr:row>39</xdr:row>
      <xdr:rowOff>19050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10177</xdr:rowOff>
    </xdr:from>
    <xdr:ext cx="249299"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625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88900</xdr:rowOff>
    </xdr:from>
    <xdr:to>
      <xdr:col>41</xdr:col>
      <xdr:colOff>101600</xdr:colOff>
      <xdr:row>39</xdr:row>
      <xdr:rowOff>19050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10177</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73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88900</xdr:rowOff>
    </xdr:from>
    <xdr:to>
      <xdr:col>36</xdr:col>
      <xdr:colOff>165100</xdr:colOff>
      <xdr:row>39</xdr:row>
      <xdr:rowOff>19050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10177</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84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141178</xdr:rowOff>
    </xdr:from>
    <xdr:to>
      <xdr:col>54</xdr:col>
      <xdr:colOff>189865</xdr:colOff>
      <xdr:row>59</xdr:row>
      <xdr:rowOff>36757</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10475595" y="8885128"/>
          <a:ext cx="1270" cy="1267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40584</xdr:rowOff>
    </xdr:from>
    <xdr:ext cx="469744" cy="259045"/>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10528300" y="10156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36757</xdr:rowOff>
    </xdr:from>
    <xdr:to>
      <xdr:col>55</xdr:col>
      <xdr:colOff>88900</xdr:colOff>
      <xdr:row>59</xdr:row>
      <xdr:rowOff>36757</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10152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87855</xdr:rowOff>
    </xdr:from>
    <xdr:ext cx="599010" cy="259045"/>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10528300" y="8660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334,612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141178</xdr:rowOff>
    </xdr:from>
    <xdr:to>
      <xdr:col>55</xdr:col>
      <xdr:colOff>88900</xdr:colOff>
      <xdr:row>51</xdr:row>
      <xdr:rowOff>141178</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8885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59945</xdr:rowOff>
    </xdr:from>
    <xdr:to>
      <xdr:col>55</xdr:col>
      <xdr:colOff>0</xdr:colOff>
      <xdr:row>57</xdr:row>
      <xdr:rowOff>78195</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9639300" y="9832595"/>
          <a:ext cx="838200" cy="18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108319</xdr:rowOff>
    </xdr:from>
    <xdr:ext cx="534377" cy="259045"/>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10528300" y="98809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129892</xdr:rowOff>
    </xdr:from>
    <xdr:to>
      <xdr:col>55</xdr:col>
      <xdr:colOff>50800</xdr:colOff>
      <xdr:row>58</xdr:row>
      <xdr:rowOff>60042</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10426700" y="9902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78195</xdr:rowOff>
    </xdr:from>
    <xdr:to>
      <xdr:col>50</xdr:col>
      <xdr:colOff>114300</xdr:colOff>
      <xdr:row>57</xdr:row>
      <xdr:rowOff>125691</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8750300" y="9850845"/>
          <a:ext cx="889000" cy="47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139885</xdr:rowOff>
    </xdr:from>
    <xdr:to>
      <xdr:col>50</xdr:col>
      <xdr:colOff>165100</xdr:colOff>
      <xdr:row>58</xdr:row>
      <xdr:rowOff>70035</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88500" y="99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61162</xdr:rowOff>
    </xdr:from>
    <xdr:ext cx="534377"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372111" y="10005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26253</xdr:rowOff>
    </xdr:from>
    <xdr:to>
      <xdr:col>45</xdr:col>
      <xdr:colOff>177800</xdr:colOff>
      <xdr:row>57</xdr:row>
      <xdr:rowOff>125691</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7861300" y="9798903"/>
          <a:ext cx="889000" cy="99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155026</xdr:rowOff>
    </xdr:from>
    <xdr:to>
      <xdr:col>46</xdr:col>
      <xdr:colOff>38100</xdr:colOff>
      <xdr:row>58</xdr:row>
      <xdr:rowOff>85176</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8699500" y="9927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76303</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8483111" y="10020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26253</xdr:rowOff>
    </xdr:from>
    <xdr:to>
      <xdr:col>41</xdr:col>
      <xdr:colOff>50800</xdr:colOff>
      <xdr:row>58</xdr:row>
      <xdr:rowOff>66273</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6972300" y="9798903"/>
          <a:ext cx="889000" cy="211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143189</xdr:rowOff>
    </xdr:from>
    <xdr:to>
      <xdr:col>41</xdr:col>
      <xdr:colOff>101600</xdr:colOff>
      <xdr:row>58</xdr:row>
      <xdr:rowOff>73339</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810500" y="9915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64466</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594111" y="10008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166453</xdr:rowOff>
    </xdr:from>
    <xdr:to>
      <xdr:col>36</xdr:col>
      <xdr:colOff>165100</xdr:colOff>
      <xdr:row>58</xdr:row>
      <xdr:rowOff>96603</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921500" y="9939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113130</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705111" y="9714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9145</xdr:rowOff>
    </xdr:from>
    <xdr:to>
      <xdr:col>55</xdr:col>
      <xdr:colOff>50800</xdr:colOff>
      <xdr:row>57</xdr:row>
      <xdr:rowOff>110745</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10426700" y="9781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32022</xdr:rowOff>
    </xdr:from>
    <xdr:ext cx="534377" cy="259045"/>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10528300" y="9633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27395</xdr:rowOff>
    </xdr:from>
    <xdr:to>
      <xdr:col>50</xdr:col>
      <xdr:colOff>165100</xdr:colOff>
      <xdr:row>57</xdr:row>
      <xdr:rowOff>128995</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588500" y="980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145522</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372111" y="9575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74891</xdr:rowOff>
    </xdr:from>
    <xdr:to>
      <xdr:col>46</xdr:col>
      <xdr:colOff>38100</xdr:colOff>
      <xdr:row>58</xdr:row>
      <xdr:rowOff>5041</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99500" y="9847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21568</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483111" y="9622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146903</xdr:rowOff>
    </xdr:from>
    <xdr:to>
      <xdr:col>41</xdr:col>
      <xdr:colOff>101600</xdr:colOff>
      <xdr:row>57</xdr:row>
      <xdr:rowOff>77053</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10500" y="9748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93580</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594111" y="9523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15473</xdr:rowOff>
    </xdr:from>
    <xdr:to>
      <xdr:col>36</xdr:col>
      <xdr:colOff>165100</xdr:colOff>
      <xdr:row>58</xdr:row>
      <xdr:rowOff>117073</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921500" y="9959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108200</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05111" y="10052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商工費グラフ枠">
          <a:extLst>
            <a:ext uri="{FF2B5EF4-FFF2-40B4-BE49-F238E27FC236}">
              <a16:creationId xmlns:a16="http://schemas.microsoft.com/office/drawing/2014/main" id="{00000000-0008-0000-07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18648</xdr:rowOff>
    </xdr:from>
    <xdr:to>
      <xdr:col>54</xdr:col>
      <xdr:colOff>189865</xdr:colOff>
      <xdr:row>79</xdr:row>
      <xdr:rowOff>40571</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flipV="1">
          <a:off x="10475595" y="12020148"/>
          <a:ext cx="1270" cy="15649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44398</xdr:rowOff>
    </xdr:from>
    <xdr:ext cx="469744" cy="259045"/>
    <xdr:sp macro="" textlink="">
      <xdr:nvSpPr>
        <xdr:cNvPr id="396" name="商工費最小値テキスト">
          <a:extLst>
            <a:ext uri="{FF2B5EF4-FFF2-40B4-BE49-F238E27FC236}">
              <a16:creationId xmlns:a16="http://schemas.microsoft.com/office/drawing/2014/main" id="{00000000-0008-0000-0700-00008C010000}"/>
            </a:ext>
          </a:extLst>
        </xdr:cNvPr>
        <xdr:cNvSpPr txBox="1"/>
      </xdr:nvSpPr>
      <xdr:spPr>
        <a:xfrm>
          <a:off x="10528300" y="13588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40571</xdr:rowOff>
    </xdr:from>
    <xdr:to>
      <xdr:col>55</xdr:col>
      <xdr:colOff>88900</xdr:colOff>
      <xdr:row>79</xdr:row>
      <xdr:rowOff>40571</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358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136775</xdr:rowOff>
    </xdr:from>
    <xdr:ext cx="599010" cy="259045"/>
    <xdr:sp macro="" textlink="">
      <xdr:nvSpPr>
        <xdr:cNvPr id="398" name="商工費最大値テキスト">
          <a:extLst>
            <a:ext uri="{FF2B5EF4-FFF2-40B4-BE49-F238E27FC236}">
              <a16:creationId xmlns:a16="http://schemas.microsoft.com/office/drawing/2014/main" id="{00000000-0008-0000-0700-00008E010000}"/>
            </a:ext>
          </a:extLst>
        </xdr:cNvPr>
        <xdr:cNvSpPr txBox="1"/>
      </xdr:nvSpPr>
      <xdr:spPr>
        <a:xfrm>
          <a:off x="10528300" y="11795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411,772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18648</xdr:rowOff>
    </xdr:from>
    <xdr:to>
      <xdr:col>55</xdr:col>
      <xdr:colOff>88900</xdr:colOff>
      <xdr:row>70</xdr:row>
      <xdr:rowOff>18648</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2020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125493</xdr:rowOff>
    </xdr:from>
    <xdr:to>
      <xdr:col>55</xdr:col>
      <xdr:colOff>0</xdr:colOff>
      <xdr:row>78</xdr:row>
      <xdr:rowOff>136652</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9639300" y="13498593"/>
          <a:ext cx="838200" cy="11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12572</xdr:rowOff>
    </xdr:from>
    <xdr:ext cx="534377" cy="259045"/>
    <xdr:sp macro="" textlink="">
      <xdr:nvSpPr>
        <xdr:cNvPr id="401" name="商工費平均値テキスト">
          <a:extLst>
            <a:ext uri="{FF2B5EF4-FFF2-40B4-BE49-F238E27FC236}">
              <a16:creationId xmlns:a16="http://schemas.microsoft.com/office/drawing/2014/main" id="{00000000-0008-0000-0700-000091010000}"/>
            </a:ext>
          </a:extLst>
        </xdr:cNvPr>
        <xdr:cNvSpPr txBox="1"/>
      </xdr:nvSpPr>
      <xdr:spPr>
        <a:xfrm>
          <a:off x="10528300" y="132142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161145</xdr:rowOff>
    </xdr:from>
    <xdr:to>
      <xdr:col>55</xdr:col>
      <xdr:colOff>50800</xdr:colOff>
      <xdr:row>78</xdr:row>
      <xdr:rowOff>91295</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10426700" y="1336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2685</xdr:rowOff>
    </xdr:from>
    <xdr:to>
      <xdr:col>50</xdr:col>
      <xdr:colOff>114300</xdr:colOff>
      <xdr:row>78</xdr:row>
      <xdr:rowOff>125493</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8750300" y="13375785"/>
          <a:ext cx="889000" cy="122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1160</xdr:rowOff>
    </xdr:from>
    <xdr:to>
      <xdr:col>50</xdr:col>
      <xdr:colOff>165100</xdr:colOff>
      <xdr:row>78</xdr:row>
      <xdr:rowOff>102760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9588500" y="1337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119287</xdr:rowOff>
    </xdr:from>
    <xdr:ext cx="534377"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9372111" y="13149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2685</xdr:rowOff>
    </xdr:from>
    <xdr:to>
      <xdr:col>45</xdr:col>
      <xdr:colOff>177800</xdr:colOff>
      <xdr:row>78</xdr:row>
      <xdr:rowOff>24645</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7861300" y="13375785"/>
          <a:ext cx="889000" cy="21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162235</xdr:rowOff>
    </xdr:from>
    <xdr:to>
      <xdr:col>46</xdr:col>
      <xdr:colOff>38100</xdr:colOff>
      <xdr:row>78</xdr:row>
      <xdr:rowOff>92385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8699500" y="13363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83512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8483111" y="13456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152166</xdr:rowOff>
    </xdr:from>
    <xdr:to>
      <xdr:col>41</xdr:col>
      <xdr:colOff>50800</xdr:colOff>
      <xdr:row>78</xdr:row>
      <xdr:rowOff>24645</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6972300" y="13353816"/>
          <a:ext cx="889000" cy="43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10959</xdr:rowOff>
    </xdr:from>
    <xdr:to>
      <xdr:col>41</xdr:col>
      <xdr:colOff>101600</xdr:colOff>
      <xdr:row>78</xdr:row>
      <xdr:rowOff>112559</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7810500" y="13384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103686</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7594111" y="13476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14101</xdr:rowOff>
    </xdr:from>
    <xdr:to>
      <xdr:col>36</xdr:col>
      <xdr:colOff>165100</xdr:colOff>
      <xdr:row>78</xdr:row>
      <xdr:rowOff>115701</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6921500" y="1338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106828</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6705111" y="13479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85852</xdr:rowOff>
    </xdr:from>
    <xdr:to>
      <xdr:col>55</xdr:col>
      <xdr:colOff>50800</xdr:colOff>
      <xdr:row>79</xdr:row>
      <xdr:rowOff>16002</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10426700" y="13458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779</xdr:rowOff>
    </xdr:from>
    <xdr:ext cx="534377" cy="259045"/>
    <xdr:sp macro="" textlink="">
      <xdr:nvSpPr>
        <xdr:cNvPr id="420" name="商工費該当値テキスト">
          <a:extLst>
            <a:ext uri="{FF2B5EF4-FFF2-40B4-BE49-F238E27FC236}">
              <a16:creationId xmlns:a16="http://schemas.microsoft.com/office/drawing/2014/main" id="{00000000-0008-0000-0700-0000A4010000}"/>
            </a:ext>
          </a:extLst>
        </xdr:cNvPr>
        <xdr:cNvSpPr txBox="1"/>
      </xdr:nvSpPr>
      <xdr:spPr>
        <a:xfrm>
          <a:off x="10528300" y="13373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74693</xdr:rowOff>
    </xdr:from>
    <xdr:to>
      <xdr:col>50</xdr:col>
      <xdr:colOff>165100</xdr:colOff>
      <xdr:row>79</xdr:row>
      <xdr:rowOff>4843</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9588500" y="13447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167420</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372111" y="13540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123335</xdr:rowOff>
    </xdr:from>
    <xdr:to>
      <xdr:col>46</xdr:col>
      <xdr:colOff>38100</xdr:colOff>
      <xdr:row>78</xdr:row>
      <xdr:rowOff>53485</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8699500" y="13324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70012</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483111" y="13100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145295</xdr:rowOff>
    </xdr:from>
    <xdr:to>
      <xdr:col>41</xdr:col>
      <xdr:colOff>101600</xdr:colOff>
      <xdr:row>78</xdr:row>
      <xdr:rowOff>75445</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7810500" y="13346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91972</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594111" y="13122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101366</xdr:rowOff>
    </xdr:from>
    <xdr:to>
      <xdr:col>36</xdr:col>
      <xdr:colOff>165100</xdr:colOff>
      <xdr:row>78</xdr:row>
      <xdr:rowOff>31516</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6921500" y="13303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48043</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705111" y="13078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9" name="土木費グラフ枠">
          <a:extLst>
            <a:ext uri="{FF2B5EF4-FFF2-40B4-BE49-F238E27FC236}">
              <a16:creationId xmlns:a16="http://schemas.microsoft.com/office/drawing/2014/main" id="{00000000-0008-0000-0700-0000C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20110</xdr:rowOff>
    </xdr:from>
    <xdr:to>
      <xdr:col>54</xdr:col>
      <xdr:colOff>189865</xdr:colOff>
      <xdr:row>98</xdr:row>
      <xdr:rowOff>36413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flipV="1">
          <a:off x="10475595" y="15622060"/>
          <a:ext cx="1270" cy="1216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40240</xdr:rowOff>
    </xdr:from>
    <xdr:ext cx="534377" cy="259045"/>
    <xdr:sp macro="" textlink="">
      <xdr:nvSpPr>
        <xdr:cNvPr id="451" name="土木費最小値テキスト">
          <a:extLst>
            <a:ext uri="{FF2B5EF4-FFF2-40B4-BE49-F238E27FC236}">
              <a16:creationId xmlns:a16="http://schemas.microsoft.com/office/drawing/2014/main" id="{00000000-0008-0000-0700-0000C3010000}"/>
            </a:ext>
          </a:extLst>
        </xdr:cNvPr>
        <xdr:cNvSpPr txBox="1"/>
      </xdr:nvSpPr>
      <xdr:spPr>
        <a:xfrm>
          <a:off x="10528300" y="16842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36413</xdr:rowOff>
    </xdr:from>
    <xdr:to>
      <xdr:col>55</xdr:col>
      <xdr:colOff>88900</xdr:colOff>
      <xdr:row>98</xdr:row>
      <xdr:rowOff>36413</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10388600" y="16838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138237</xdr:rowOff>
    </xdr:from>
    <xdr:ext cx="599010" cy="259045"/>
    <xdr:sp macro="" textlink="">
      <xdr:nvSpPr>
        <xdr:cNvPr id="453" name="土木費最大値テキスト">
          <a:extLst>
            <a:ext uri="{FF2B5EF4-FFF2-40B4-BE49-F238E27FC236}">
              <a16:creationId xmlns:a16="http://schemas.microsoft.com/office/drawing/2014/main" id="{00000000-0008-0000-0700-0000C5010000}"/>
            </a:ext>
          </a:extLst>
        </xdr:cNvPr>
        <xdr:cNvSpPr txBox="1"/>
      </xdr:nvSpPr>
      <xdr:spPr>
        <a:xfrm>
          <a:off x="10528300" y="15397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288,657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20110</xdr:rowOff>
    </xdr:from>
    <xdr:to>
      <xdr:col>55</xdr:col>
      <xdr:colOff>88900</xdr:colOff>
      <xdr:row>91</xdr:row>
      <xdr:rowOff>20110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5622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100609</xdr:rowOff>
    </xdr:from>
    <xdr:to>
      <xdr:col>55</xdr:col>
      <xdr:colOff>0</xdr:colOff>
      <xdr:row>95</xdr:row>
      <xdr:rowOff>165275</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9639300" y="16388359"/>
          <a:ext cx="838200" cy="64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149262</xdr:rowOff>
    </xdr:from>
    <xdr:ext cx="534377" cy="259045"/>
    <xdr:sp macro="" textlink="">
      <xdr:nvSpPr>
        <xdr:cNvPr id="456" name="土木費平均値テキスト">
          <a:extLst>
            <a:ext uri="{FF2B5EF4-FFF2-40B4-BE49-F238E27FC236}">
              <a16:creationId xmlns:a16="http://schemas.microsoft.com/office/drawing/2014/main" id="{00000000-0008-0000-0700-0000C8010000}"/>
            </a:ext>
          </a:extLst>
        </xdr:cNvPr>
        <xdr:cNvSpPr txBox="1"/>
      </xdr:nvSpPr>
      <xdr:spPr>
        <a:xfrm>
          <a:off x="10528300" y="164370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170835</xdr:rowOff>
    </xdr:from>
    <xdr:to>
      <xdr:col>55</xdr:col>
      <xdr:colOff>50800</xdr:colOff>
      <xdr:row>96</xdr:row>
      <xdr:rowOff>100985</xdr:rowOff>
    </xdr:to>
    <xdr:sp macro="" textlink="">
      <xdr:nvSpPr>
        <xdr:cNvPr id="457" name="フローチャート: 判断 456">
          <a:extLst>
            <a:ext uri="{FF2B5EF4-FFF2-40B4-BE49-F238E27FC236}">
              <a16:creationId xmlns:a16="http://schemas.microsoft.com/office/drawing/2014/main" id="{00000000-0008-0000-0700-0000C9010000}"/>
            </a:ext>
          </a:extLst>
        </xdr:cNvPr>
        <xdr:cNvSpPr/>
      </xdr:nvSpPr>
      <xdr:spPr>
        <a:xfrm>
          <a:off x="10426700" y="1645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156406</xdr:rowOff>
    </xdr:from>
    <xdr:to>
      <xdr:col>50</xdr:col>
      <xdr:colOff>114300</xdr:colOff>
      <xdr:row>95</xdr:row>
      <xdr:rowOff>165275</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8750300" y="16444156"/>
          <a:ext cx="889000" cy="8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31398</xdr:rowOff>
    </xdr:from>
    <xdr:to>
      <xdr:col>50</xdr:col>
      <xdr:colOff>165100</xdr:colOff>
      <xdr:row>96</xdr:row>
      <xdr:rowOff>132998</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9588500" y="16490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124125</xdr:rowOff>
    </xdr:from>
    <xdr:ext cx="534377"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9372111" y="16583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156406</xdr:rowOff>
    </xdr:from>
    <xdr:to>
      <xdr:col>45</xdr:col>
      <xdr:colOff>177800</xdr:colOff>
      <xdr:row>96</xdr:row>
      <xdr:rowOff>15644</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7861300" y="16444156"/>
          <a:ext cx="889000" cy="30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57020</xdr:rowOff>
    </xdr:from>
    <xdr:to>
      <xdr:col>46</xdr:col>
      <xdr:colOff>38100</xdr:colOff>
      <xdr:row>96</xdr:row>
      <xdr:rowOff>158620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8699500" y="165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149747</xdr:rowOff>
    </xdr:from>
    <xdr:ext cx="534377"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8483111" y="16608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15644</xdr:rowOff>
    </xdr:from>
    <xdr:to>
      <xdr:col>41</xdr:col>
      <xdr:colOff>50800</xdr:colOff>
      <xdr:row>96</xdr:row>
      <xdr:rowOff>155930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6972300" y="16474844"/>
          <a:ext cx="889000" cy="140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53394</xdr:rowOff>
    </xdr:from>
    <xdr:to>
      <xdr:col>41</xdr:col>
      <xdr:colOff>101600</xdr:colOff>
      <xdr:row>96</xdr:row>
      <xdr:rowOff>154994</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7810500" y="1651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146121</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7594111" y="16605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73644</xdr:rowOff>
    </xdr:from>
    <xdr:to>
      <xdr:col>36</xdr:col>
      <xdr:colOff>165100</xdr:colOff>
      <xdr:row>97</xdr:row>
      <xdr:rowOff>3794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6921500" y="16532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20321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6705111" y="16308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49809</xdr:rowOff>
    </xdr:from>
    <xdr:to>
      <xdr:col>55</xdr:col>
      <xdr:colOff>50800</xdr:colOff>
      <xdr:row>95</xdr:row>
      <xdr:rowOff>151409</xdr:rowOff>
    </xdr:to>
    <xdr:sp macro="" textlink="">
      <xdr:nvSpPr>
        <xdr:cNvPr id="474" name="楕円 473">
          <a:extLst>
            <a:ext uri="{FF2B5EF4-FFF2-40B4-BE49-F238E27FC236}">
              <a16:creationId xmlns:a16="http://schemas.microsoft.com/office/drawing/2014/main" id="{00000000-0008-0000-0700-0000DA010000}"/>
            </a:ext>
          </a:extLst>
        </xdr:cNvPr>
        <xdr:cNvSpPr/>
      </xdr:nvSpPr>
      <xdr:spPr>
        <a:xfrm>
          <a:off x="10426700" y="16337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72686</xdr:rowOff>
    </xdr:from>
    <xdr:ext cx="599010" cy="259045"/>
    <xdr:sp macro="" textlink="">
      <xdr:nvSpPr>
        <xdr:cNvPr id="475" name="土木費該当値テキスト">
          <a:extLst>
            <a:ext uri="{FF2B5EF4-FFF2-40B4-BE49-F238E27FC236}">
              <a16:creationId xmlns:a16="http://schemas.microsoft.com/office/drawing/2014/main" id="{00000000-0008-0000-0700-0000DB010000}"/>
            </a:ext>
          </a:extLst>
        </xdr:cNvPr>
        <xdr:cNvSpPr txBox="1"/>
      </xdr:nvSpPr>
      <xdr:spPr>
        <a:xfrm>
          <a:off x="10528300" y="161889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114475</xdr:rowOff>
    </xdr:from>
    <xdr:to>
      <xdr:col>50</xdr:col>
      <xdr:colOff>165100</xdr:colOff>
      <xdr:row>96</xdr:row>
      <xdr:rowOff>44625</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9588500" y="16402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94</xdr:row>
      <xdr:rowOff>61152</xdr:rowOff>
    </xdr:from>
    <xdr:ext cx="59901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339795" y="161774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105606</xdr:rowOff>
    </xdr:from>
    <xdr:to>
      <xdr:col>46</xdr:col>
      <xdr:colOff>38100</xdr:colOff>
      <xdr:row>96</xdr:row>
      <xdr:rowOff>35756</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8699500" y="16393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52283</xdr:rowOff>
    </xdr:from>
    <xdr:ext cx="59901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450795" y="16168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136294</xdr:rowOff>
    </xdr:from>
    <xdr:to>
      <xdr:col>41</xdr:col>
      <xdr:colOff>101600</xdr:colOff>
      <xdr:row>96</xdr:row>
      <xdr:rowOff>66444</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7810500" y="16424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82971</xdr:rowOff>
    </xdr:from>
    <xdr:ext cx="59901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561795" y="161992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105130</xdr:rowOff>
    </xdr:from>
    <xdr:to>
      <xdr:col>36</xdr:col>
      <xdr:colOff>165100</xdr:colOff>
      <xdr:row>97</xdr:row>
      <xdr:rowOff>35280</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6921500" y="16564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26407</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05111" y="16657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a:extLst>
            <a:ext uri="{FF2B5EF4-FFF2-40B4-BE49-F238E27FC236}">
              <a16:creationId xmlns:a16="http://schemas.microsoft.com/office/drawing/2014/main" id="{00000000-0008-0000-0700-0000E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a:extLst>
            <a:ext uri="{FF2B5EF4-FFF2-40B4-BE49-F238E27FC236}">
              <a16:creationId xmlns:a16="http://schemas.microsoft.com/office/drawing/2014/main" id="{00000000-0008-0000-0700-0000E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4" name="直線コネクタ 493">
          <a:extLst>
            <a:ext uri="{FF2B5EF4-FFF2-40B4-BE49-F238E27FC236}">
              <a16:creationId xmlns:a16="http://schemas.microsoft.com/office/drawing/2014/main" id="{00000000-0008-0000-0700-0000EE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id="{00000000-0008-0000-07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55837</xdr:rowOff>
    </xdr:from>
    <xdr:to>
      <xdr:col>85</xdr:col>
      <xdr:colOff>126364</xdr:colOff>
      <xdr:row>38</xdr:row>
      <xdr:rowOff>56707</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flipV="1">
          <a:off x="16317595" y="5370787"/>
          <a:ext cx="1269" cy="1201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60534</xdr:rowOff>
    </xdr:from>
    <xdr:ext cx="534377" cy="259045"/>
    <xdr:sp macro="" textlink="">
      <xdr:nvSpPr>
        <xdr:cNvPr id="510" name="消防費最小値テキスト">
          <a:extLst>
            <a:ext uri="{FF2B5EF4-FFF2-40B4-BE49-F238E27FC236}">
              <a16:creationId xmlns:a16="http://schemas.microsoft.com/office/drawing/2014/main" id="{00000000-0008-0000-0700-0000FE010000}"/>
            </a:ext>
          </a:extLst>
        </xdr:cNvPr>
        <xdr:cNvSpPr txBox="1"/>
      </xdr:nvSpPr>
      <xdr:spPr>
        <a:xfrm>
          <a:off x="16370300" y="6575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56707</xdr:rowOff>
    </xdr:from>
    <xdr:to>
      <xdr:col>86</xdr:col>
      <xdr:colOff>25400</xdr:colOff>
      <xdr:row>38</xdr:row>
      <xdr:rowOff>56707</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657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2514</xdr:rowOff>
    </xdr:from>
    <xdr:ext cx="599010" cy="259045"/>
    <xdr:sp macro="" textlink="">
      <xdr:nvSpPr>
        <xdr:cNvPr id="512" name="消防費最大値テキスト">
          <a:extLst>
            <a:ext uri="{FF2B5EF4-FFF2-40B4-BE49-F238E27FC236}">
              <a16:creationId xmlns:a16="http://schemas.microsoft.com/office/drawing/2014/main" id="{00000000-0008-0000-0700-000000020000}"/>
            </a:ext>
          </a:extLst>
        </xdr:cNvPr>
        <xdr:cNvSpPr txBox="1"/>
      </xdr:nvSpPr>
      <xdr:spPr>
        <a:xfrm>
          <a:off x="16370300" y="5146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129,954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55837</xdr:rowOff>
    </xdr:from>
    <xdr:to>
      <xdr:col>86</xdr:col>
      <xdr:colOff>25400</xdr:colOff>
      <xdr:row>31</xdr:row>
      <xdr:rowOff>55837</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5370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147374</xdr:rowOff>
    </xdr:from>
    <xdr:to>
      <xdr:col>85</xdr:col>
      <xdr:colOff>127000</xdr:colOff>
      <xdr:row>37</xdr:row>
      <xdr:rowOff>62618</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5481300" y="6319574"/>
          <a:ext cx="838200" cy="86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75099</xdr:rowOff>
    </xdr:from>
    <xdr:ext cx="534377" cy="259045"/>
    <xdr:sp macro="" textlink="">
      <xdr:nvSpPr>
        <xdr:cNvPr id="515" name="消防費平均値テキスト">
          <a:extLst>
            <a:ext uri="{FF2B5EF4-FFF2-40B4-BE49-F238E27FC236}">
              <a16:creationId xmlns:a16="http://schemas.microsoft.com/office/drawing/2014/main" id="{00000000-0008-0000-0700-000003020000}"/>
            </a:ext>
          </a:extLst>
        </xdr:cNvPr>
        <xdr:cNvSpPr txBox="1"/>
      </xdr:nvSpPr>
      <xdr:spPr>
        <a:xfrm>
          <a:off x="16370300" y="62472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96672</xdr:rowOff>
    </xdr:from>
    <xdr:to>
      <xdr:col>85</xdr:col>
      <xdr:colOff>177800</xdr:colOff>
      <xdr:row>37</xdr:row>
      <xdr:rowOff>26822</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6268700" y="62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62618</xdr:rowOff>
    </xdr:from>
    <xdr:to>
      <xdr:col>81</xdr:col>
      <xdr:colOff>50800</xdr:colOff>
      <xdr:row>37</xdr:row>
      <xdr:rowOff>109013</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4592300" y="6406268"/>
          <a:ext cx="889000" cy="46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132378</xdr:rowOff>
    </xdr:from>
    <xdr:to>
      <xdr:col>81</xdr:col>
      <xdr:colOff>101600</xdr:colOff>
      <xdr:row>37</xdr:row>
      <xdr:rowOff>62528</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5430500" y="6304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79055</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5214111" y="6079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109013</xdr:rowOff>
    </xdr:from>
    <xdr:to>
      <xdr:col>76</xdr:col>
      <xdr:colOff>114300</xdr:colOff>
      <xdr:row>38</xdr:row>
      <xdr:rowOff>4162</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3703300" y="6452663"/>
          <a:ext cx="889000" cy="66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141293</xdr:rowOff>
    </xdr:from>
    <xdr:to>
      <xdr:col>76</xdr:col>
      <xdr:colOff>165100</xdr:colOff>
      <xdr:row>37</xdr:row>
      <xdr:rowOff>71443</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4541500" y="6313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87970</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4325111" y="6088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119094</xdr:rowOff>
    </xdr:from>
    <xdr:to>
      <xdr:col>71</xdr:col>
      <xdr:colOff>177800</xdr:colOff>
      <xdr:row>38</xdr:row>
      <xdr:rowOff>4162</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2814300" y="6462744"/>
          <a:ext cx="889000" cy="56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149838</xdr:rowOff>
    </xdr:from>
    <xdr:to>
      <xdr:col>72</xdr:col>
      <xdr:colOff>38100</xdr:colOff>
      <xdr:row>37</xdr:row>
      <xdr:rowOff>79988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3652500" y="6322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96515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3436111" y="6097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136198</xdr:rowOff>
    </xdr:from>
    <xdr:to>
      <xdr:col>67</xdr:col>
      <xdr:colOff>101600</xdr:colOff>
      <xdr:row>37</xdr:row>
      <xdr:rowOff>66348</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2763500" y="6308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82875</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2547111" y="6083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96574</xdr:rowOff>
    </xdr:from>
    <xdr:to>
      <xdr:col>85</xdr:col>
      <xdr:colOff>177800</xdr:colOff>
      <xdr:row>37</xdr:row>
      <xdr:rowOff>26724</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6268700" y="6268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119451</xdr:rowOff>
    </xdr:from>
    <xdr:ext cx="534377" cy="259045"/>
    <xdr:sp macro="" textlink="">
      <xdr:nvSpPr>
        <xdr:cNvPr id="534" name="消防費該当値テキスト">
          <a:extLst>
            <a:ext uri="{FF2B5EF4-FFF2-40B4-BE49-F238E27FC236}">
              <a16:creationId xmlns:a16="http://schemas.microsoft.com/office/drawing/2014/main" id="{00000000-0008-0000-0700-000016020000}"/>
            </a:ext>
          </a:extLst>
        </xdr:cNvPr>
        <xdr:cNvSpPr txBox="1"/>
      </xdr:nvSpPr>
      <xdr:spPr>
        <a:xfrm>
          <a:off x="16370300" y="6120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11818</xdr:rowOff>
    </xdr:from>
    <xdr:to>
      <xdr:col>81</xdr:col>
      <xdr:colOff>101600</xdr:colOff>
      <xdr:row>37</xdr:row>
      <xdr:rowOff>113418</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5430500" y="6355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104545</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14111" y="6448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58213</xdr:rowOff>
    </xdr:from>
    <xdr:to>
      <xdr:col>76</xdr:col>
      <xdr:colOff>165100</xdr:colOff>
      <xdr:row>37</xdr:row>
      <xdr:rowOff>159814</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4541500" y="640186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150941</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325111" y="6494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124812</xdr:rowOff>
    </xdr:from>
    <xdr:to>
      <xdr:col>72</xdr:col>
      <xdr:colOff>38100</xdr:colOff>
      <xdr:row>38</xdr:row>
      <xdr:rowOff>54963</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3652500" y="646846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46089</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436111" y="6561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68294</xdr:rowOff>
    </xdr:from>
    <xdr:to>
      <xdr:col>67</xdr:col>
      <xdr:colOff>101600</xdr:colOff>
      <xdr:row>37</xdr:row>
      <xdr:rowOff>169894</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2763500" y="6411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161021</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547111" y="6504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教育費グラフ枠">
          <a:extLst>
            <a:ext uri="{FF2B5EF4-FFF2-40B4-BE49-F238E27FC236}">
              <a16:creationId xmlns:a16="http://schemas.microsoft.com/office/drawing/2014/main" id="{00000000-0008-0000-07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170884</xdr:rowOff>
    </xdr:from>
    <xdr:to>
      <xdr:col>85</xdr:col>
      <xdr:colOff>126364</xdr:colOff>
      <xdr:row>58</xdr:row>
      <xdr:rowOff>128329</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flipV="1">
          <a:off x="16317595" y="8571934"/>
          <a:ext cx="1269" cy="1500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132156</xdr:rowOff>
    </xdr:from>
    <xdr:ext cx="534377" cy="259045"/>
    <xdr:sp macro="" textlink="">
      <xdr:nvSpPr>
        <xdr:cNvPr id="569" name="教育費最小値テキスト">
          <a:extLst>
            <a:ext uri="{FF2B5EF4-FFF2-40B4-BE49-F238E27FC236}">
              <a16:creationId xmlns:a16="http://schemas.microsoft.com/office/drawing/2014/main" id="{00000000-0008-0000-0700-000039020000}"/>
            </a:ext>
          </a:extLst>
        </xdr:cNvPr>
        <xdr:cNvSpPr txBox="1"/>
      </xdr:nvSpPr>
      <xdr:spPr>
        <a:xfrm>
          <a:off x="16370300" y="10076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128329</xdr:rowOff>
    </xdr:from>
    <xdr:to>
      <xdr:col>86</xdr:col>
      <xdr:colOff>25400</xdr:colOff>
      <xdr:row>58</xdr:row>
      <xdr:rowOff>128329</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10072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117561</xdr:rowOff>
    </xdr:from>
    <xdr:ext cx="599010" cy="259045"/>
    <xdr:sp macro="" textlink="">
      <xdr:nvSpPr>
        <xdr:cNvPr id="571" name="教育費最大値テキスト">
          <a:extLst>
            <a:ext uri="{FF2B5EF4-FFF2-40B4-BE49-F238E27FC236}">
              <a16:creationId xmlns:a16="http://schemas.microsoft.com/office/drawing/2014/main" id="{00000000-0008-0000-0700-00003B020000}"/>
            </a:ext>
          </a:extLst>
        </xdr:cNvPr>
        <xdr:cNvSpPr txBox="1"/>
      </xdr:nvSpPr>
      <xdr:spPr>
        <a:xfrm>
          <a:off x="16370300" y="8347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502,951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170884</xdr:rowOff>
    </xdr:from>
    <xdr:to>
      <xdr:col>86</xdr:col>
      <xdr:colOff>25400</xdr:colOff>
      <xdr:row>49</xdr:row>
      <xdr:rowOff>170884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8571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37934</xdr:rowOff>
    </xdr:from>
    <xdr:to>
      <xdr:col>85</xdr:col>
      <xdr:colOff>127000</xdr:colOff>
      <xdr:row>56</xdr:row>
      <xdr:rowOff>158125</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5481300" y="9639134"/>
          <a:ext cx="838200" cy="120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35131</xdr:rowOff>
    </xdr:from>
    <xdr:ext cx="599010" cy="259045"/>
    <xdr:sp macro="" textlink="">
      <xdr:nvSpPr>
        <xdr:cNvPr id="574" name="教育費平均値テキスト">
          <a:extLst>
            <a:ext uri="{FF2B5EF4-FFF2-40B4-BE49-F238E27FC236}">
              <a16:creationId xmlns:a16="http://schemas.microsoft.com/office/drawing/2014/main" id="{00000000-0008-0000-0700-00003E020000}"/>
            </a:ext>
          </a:extLst>
        </xdr:cNvPr>
        <xdr:cNvSpPr txBox="1"/>
      </xdr:nvSpPr>
      <xdr:spPr>
        <a:xfrm>
          <a:off x="16370300" y="98077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56704</xdr:rowOff>
    </xdr:from>
    <xdr:to>
      <xdr:col>85</xdr:col>
      <xdr:colOff>177800</xdr:colOff>
      <xdr:row>57</xdr:row>
      <xdr:rowOff>158304</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6268700" y="9829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158125</xdr:rowOff>
    </xdr:from>
    <xdr:to>
      <xdr:col>81</xdr:col>
      <xdr:colOff>50800</xdr:colOff>
      <xdr:row>57</xdr:row>
      <xdr:rowOff>22575</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4592300" y="9759325"/>
          <a:ext cx="889000" cy="35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94928</xdr:rowOff>
    </xdr:from>
    <xdr:to>
      <xdr:col>81</xdr:col>
      <xdr:colOff>101600</xdr:colOff>
      <xdr:row>58</xdr:row>
      <xdr:rowOff>25078</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5430500" y="9867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16205</xdr:rowOff>
    </xdr:from>
    <xdr:ext cx="534377"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5214111" y="9960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22575</xdr:rowOff>
    </xdr:from>
    <xdr:to>
      <xdr:col>76</xdr:col>
      <xdr:colOff>114300</xdr:colOff>
      <xdr:row>57</xdr:row>
      <xdr:rowOff>57038</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3703300" y="9795225"/>
          <a:ext cx="889000" cy="34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99575</xdr:rowOff>
    </xdr:from>
    <xdr:to>
      <xdr:col>76</xdr:col>
      <xdr:colOff>165100</xdr:colOff>
      <xdr:row>58</xdr:row>
      <xdr:rowOff>29725</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4541500" y="9872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20852</xdr:rowOff>
    </xdr:from>
    <xdr:ext cx="534377"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4325111" y="9964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76547</xdr:rowOff>
    </xdr:from>
    <xdr:to>
      <xdr:col>71</xdr:col>
      <xdr:colOff>177800</xdr:colOff>
      <xdr:row>57</xdr:row>
      <xdr:rowOff>57038</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2814300" y="9677747"/>
          <a:ext cx="889000" cy="151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127393</xdr:rowOff>
    </xdr:from>
    <xdr:to>
      <xdr:col>72</xdr:col>
      <xdr:colOff>38100</xdr:colOff>
      <xdr:row>58</xdr:row>
      <xdr:rowOff>57543</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3652500" y="9900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48670</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3436111" y="999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111032</xdr:rowOff>
    </xdr:from>
    <xdr:to>
      <xdr:col>67</xdr:col>
      <xdr:colOff>101600</xdr:colOff>
      <xdr:row>58</xdr:row>
      <xdr:rowOff>41182</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2763500" y="988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32309</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2547111" y="9976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158584</xdr:rowOff>
    </xdr:from>
    <xdr:to>
      <xdr:col>85</xdr:col>
      <xdr:colOff>177800</xdr:colOff>
      <xdr:row>56</xdr:row>
      <xdr:rowOff>88734</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6268700" y="9588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10011</xdr:rowOff>
    </xdr:from>
    <xdr:ext cx="599010" cy="259045"/>
    <xdr:sp macro="" textlink="">
      <xdr:nvSpPr>
        <xdr:cNvPr id="593" name="教育費該当値テキスト">
          <a:extLst>
            <a:ext uri="{FF2B5EF4-FFF2-40B4-BE49-F238E27FC236}">
              <a16:creationId xmlns:a16="http://schemas.microsoft.com/office/drawing/2014/main" id="{00000000-0008-0000-0700-000051020000}"/>
            </a:ext>
          </a:extLst>
        </xdr:cNvPr>
        <xdr:cNvSpPr txBox="1"/>
      </xdr:nvSpPr>
      <xdr:spPr>
        <a:xfrm>
          <a:off x="16370300" y="94397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107325</xdr:rowOff>
    </xdr:from>
    <xdr:to>
      <xdr:col>81</xdr:col>
      <xdr:colOff>101600</xdr:colOff>
      <xdr:row>57</xdr:row>
      <xdr:rowOff>37475</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5430500" y="9708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54002</xdr:rowOff>
    </xdr:from>
    <xdr:ext cx="59901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181795" y="9483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143225</xdr:rowOff>
    </xdr:from>
    <xdr:to>
      <xdr:col>76</xdr:col>
      <xdr:colOff>165100</xdr:colOff>
      <xdr:row>57</xdr:row>
      <xdr:rowOff>73375</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4541500" y="9744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89902</xdr:rowOff>
    </xdr:from>
    <xdr:ext cx="59901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4292795" y="95196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6238</xdr:rowOff>
    </xdr:from>
    <xdr:to>
      <xdr:col>72</xdr:col>
      <xdr:colOff>38100</xdr:colOff>
      <xdr:row>57</xdr:row>
      <xdr:rowOff>107838</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3652500" y="9778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55</xdr:row>
      <xdr:rowOff>124365</xdr:rowOff>
    </xdr:from>
    <xdr:ext cx="59901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403795" y="95541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25747</xdr:rowOff>
    </xdr:from>
    <xdr:to>
      <xdr:col>67</xdr:col>
      <xdr:colOff>101600</xdr:colOff>
      <xdr:row>56</xdr:row>
      <xdr:rowOff>127347</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2763500" y="9626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54</xdr:row>
      <xdr:rowOff>143874</xdr:rowOff>
    </xdr:from>
    <xdr:ext cx="59901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514795" y="94021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7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108386</xdr:rowOff>
    </xdr:from>
    <xdr:to>
      <xdr:col>85</xdr:col>
      <xdr:colOff>126364</xdr:colOff>
      <xdr:row>78</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281336"/>
          <a:ext cx="1269" cy="1231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55063</xdr:rowOff>
    </xdr:from>
    <xdr:ext cx="599010" cy="25904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2056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269,349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108386</xdr:rowOff>
    </xdr:from>
    <xdr:to>
      <xdr:col>86</xdr:col>
      <xdr:colOff>25400</xdr:colOff>
      <xdr:row>71</xdr:row>
      <xdr:rowOff>108386</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281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51317</xdr:rowOff>
    </xdr:from>
    <xdr:ext cx="534377" cy="25904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252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28440</xdr:rowOff>
    </xdr:from>
    <xdr:to>
      <xdr:col>85</xdr:col>
      <xdr:colOff>177800</xdr:colOff>
      <xdr:row>78</xdr:row>
      <xdr:rowOff>130040</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40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35655</xdr:rowOff>
    </xdr:from>
    <xdr:to>
      <xdr:col>81</xdr:col>
      <xdr:colOff>101600</xdr:colOff>
      <xdr:row>78</xdr:row>
      <xdr:rowOff>137255</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408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153782</xdr:rowOff>
    </xdr:from>
    <xdr:ext cx="534377"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14111" y="13183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50797</xdr:rowOff>
    </xdr:from>
    <xdr:to>
      <xdr:col>76</xdr:col>
      <xdr:colOff>165100</xdr:colOff>
      <xdr:row>78</xdr:row>
      <xdr:rowOff>152397</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423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168924</xdr:rowOff>
    </xdr:from>
    <xdr:ext cx="469744"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57428" y="13199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138754</xdr:rowOff>
    </xdr:from>
    <xdr:to>
      <xdr:col>71</xdr:col>
      <xdr:colOff>177800</xdr:colOff>
      <xdr:row>78</xdr:row>
      <xdr:rowOff>139700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2814300" y="13511854"/>
          <a:ext cx="889000" cy="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42782</xdr:rowOff>
    </xdr:from>
    <xdr:to>
      <xdr:col>72</xdr:col>
      <xdr:colOff>38100</xdr:colOff>
      <xdr:row>78</xdr:row>
      <xdr:rowOff>144382</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415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160909</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36111" y="13191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28728</xdr:rowOff>
    </xdr:from>
    <xdr:to>
      <xdr:col>67</xdr:col>
      <xdr:colOff>101600</xdr:colOff>
      <xdr:row>78</xdr:row>
      <xdr:rowOff>130328</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401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146855</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47111" y="13177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6867</xdr:rowOff>
    </xdr:from>
    <xdr:ext cx="249299" cy="25904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33799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87954</xdr:rowOff>
    </xdr:from>
    <xdr:to>
      <xdr:col>67</xdr:col>
      <xdr:colOff>101600</xdr:colOff>
      <xdr:row>79</xdr:row>
      <xdr:rowOff>18104</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3461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9231</xdr:rowOff>
    </xdr:from>
    <xdr:ext cx="378565"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625017" y="135537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公債費グラフ枠">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134446</xdr:rowOff>
    </xdr:from>
    <xdr:to>
      <xdr:col>85</xdr:col>
      <xdr:colOff>126364</xdr:colOff>
      <xdr:row>98</xdr:row>
      <xdr:rowOff>134136</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flipV="1">
          <a:off x="16317595" y="15736396"/>
          <a:ext cx="1269" cy="1199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137963</xdr:rowOff>
    </xdr:from>
    <xdr:ext cx="469744" cy="259045"/>
    <xdr:sp macro="" textlink="">
      <xdr:nvSpPr>
        <xdr:cNvPr id="679" name="公債費最小値テキスト">
          <a:extLst>
            <a:ext uri="{FF2B5EF4-FFF2-40B4-BE49-F238E27FC236}">
              <a16:creationId xmlns:a16="http://schemas.microsoft.com/office/drawing/2014/main" id="{00000000-0008-0000-0700-0000A7020000}"/>
            </a:ext>
          </a:extLst>
        </xdr:cNvPr>
        <xdr:cNvSpPr txBox="1"/>
      </xdr:nvSpPr>
      <xdr:spPr>
        <a:xfrm>
          <a:off x="16370300" y="16940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134136</xdr:rowOff>
    </xdr:from>
    <xdr:to>
      <xdr:col>86</xdr:col>
      <xdr:colOff>25400</xdr:colOff>
      <xdr:row>98</xdr:row>
      <xdr:rowOff>134136</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6936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81123</xdr:rowOff>
    </xdr:from>
    <xdr:ext cx="599010" cy="259045"/>
    <xdr:sp macro="" textlink="">
      <xdr:nvSpPr>
        <xdr:cNvPr id="681" name="公債費最大値テキスト">
          <a:extLst>
            <a:ext uri="{FF2B5EF4-FFF2-40B4-BE49-F238E27FC236}">
              <a16:creationId xmlns:a16="http://schemas.microsoft.com/office/drawing/2014/main" id="{00000000-0008-0000-0700-0000A9020000}"/>
            </a:ext>
          </a:extLst>
        </xdr:cNvPr>
        <xdr:cNvSpPr txBox="1"/>
      </xdr:nvSpPr>
      <xdr:spPr>
        <a:xfrm>
          <a:off x="16370300" y="15511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527,298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134446</xdr:rowOff>
    </xdr:from>
    <xdr:to>
      <xdr:col>86</xdr:col>
      <xdr:colOff>25400</xdr:colOff>
      <xdr:row>91</xdr:row>
      <xdr:rowOff>134446</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573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162802</xdr:rowOff>
    </xdr:from>
    <xdr:to>
      <xdr:col>85</xdr:col>
      <xdr:colOff>127000</xdr:colOff>
      <xdr:row>96</xdr:row>
      <xdr:rowOff>168808</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5481300" y="16622002"/>
          <a:ext cx="838200" cy="6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26012</xdr:rowOff>
    </xdr:from>
    <xdr:ext cx="534377" cy="259045"/>
    <xdr:sp macro="" textlink="">
      <xdr:nvSpPr>
        <xdr:cNvPr id="684" name="公債費平均値テキスト">
          <a:extLst>
            <a:ext uri="{FF2B5EF4-FFF2-40B4-BE49-F238E27FC236}">
              <a16:creationId xmlns:a16="http://schemas.microsoft.com/office/drawing/2014/main" id="{00000000-0008-0000-0700-0000AC020000}"/>
            </a:ext>
          </a:extLst>
        </xdr:cNvPr>
        <xdr:cNvSpPr txBox="1"/>
      </xdr:nvSpPr>
      <xdr:spPr>
        <a:xfrm>
          <a:off x="16370300" y="166566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47585</xdr:rowOff>
    </xdr:from>
    <xdr:to>
      <xdr:col>85</xdr:col>
      <xdr:colOff>177800</xdr:colOff>
      <xdr:row>97</xdr:row>
      <xdr:rowOff>149185</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6268700" y="1667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162802</xdr:rowOff>
    </xdr:from>
    <xdr:to>
      <xdr:col>81</xdr:col>
      <xdr:colOff>50800</xdr:colOff>
      <xdr:row>97</xdr:row>
      <xdr:rowOff>4249</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4592300" y="16622002"/>
          <a:ext cx="889000" cy="12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56294</xdr:rowOff>
    </xdr:from>
    <xdr:to>
      <xdr:col>81</xdr:col>
      <xdr:colOff>101600</xdr:colOff>
      <xdr:row>97</xdr:row>
      <xdr:rowOff>157894</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5430500" y="1668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149021</xdr:rowOff>
    </xdr:from>
    <xdr:ext cx="534377"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5214111" y="16779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4249</xdr:rowOff>
    </xdr:from>
    <xdr:to>
      <xdr:col>76</xdr:col>
      <xdr:colOff>114300</xdr:colOff>
      <xdr:row>97</xdr:row>
      <xdr:rowOff>22957</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3703300" y="16634899"/>
          <a:ext cx="889000" cy="18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61080</xdr:rowOff>
    </xdr:from>
    <xdr:to>
      <xdr:col>76</xdr:col>
      <xdr:colOff>165100</xdr:colOff>
      <xdr:row>97</xdr:row>
      <xdr:rowOff>162680</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4541500" y="1669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153807</xdr:rowOff>
    </xdr:from>
    <xdr:ext cx="534377"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4325111" y="16784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22957</xdr:rowOff>
    </xdr:from>
    <xdr:to>
      <xdr:col>71</xdr:col>
      <xdr:colOff>177800</xdr:colOff>
      <xdr:row>97</xdr:row>
      <xdr:rowOff>24957</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2814300" y="16653607"/>
          <a:ext cx="889000" cy="2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68486</xdr:rowOff>
    </xdr:from>
    <xdr:to>
      <xdr:col>72</xdr:col>
      <xdr:colOff>38100</xdr:colOff>
      <xdr:row>97</xdr:row>
      <xdr:rowOff>170086</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3652500" y="16699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161213</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3436111" y="16791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94411</xdr:rowOff>
    </xdr:from>
    <xdr:to>
      <xdr:col>67</xdr:col>
      <xdr:colOff>101600</xdr:colOff>
      <xdr:row>98</xdr:row>
      <xdr:rowOff>24561</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2763500" y="16725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15688</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2547111" y="16817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118008</xdr:rowOff>
    </xdr:from>
    <xdr:to>
      <xdr:col>85</xdr:col>
      <xdr:colOff>177800</xdr:colOff>
      <xdr:row>97</xdr:row>
      <xdr:rowOff>48158</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6268700" y="16577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140885</xdr:rowOff>
    </xdr:from>
    <xdr:ext cx="599010" cy="259045"/>
    <xdr:sp macro="" textlink="">
      <xdr:nvSpPr>
        <xdr:cNvPr id="703" name="公債費該当値テキスト">
          <a:extLst>
            <a:ext uri="{FF2B5EF4-FFF2-40B4-BE49-F238E27FC236}">
              <a16:creationId xmlns:a16="http://schemas.microsoft.com/office/drawing/2014/main" id="{00000000-0008-0000-0700-0000BF020000}"/>
            </a:ext>
          </a:extLst>
        </xdr:cNvPr>
        <xdr:cNvSpPr txBox="1"/>
      </xdr:nvSpPr>
      <xdr:spPr>
        <a:xfrm>
          <a:off x="16370300" y="164286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112002</xdr:rowOff>
    </xdr:from>
    <xdr:to>
      <xdr:col>81</xdr:col>
      <xdr:colOff>101600</xdr:colOff>
      <xdr:row>97</xdr:row>
      <xdr:rowOff>42152</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5430500" y="16571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58679</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181795" y="16346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124899</xdr:rowOff>
    </xdr:from>
    <xdr:to>
      <xdr:col>76</xdr:col>
      <xdr:colOff>165100</xdr:colOff>
      <xdr:row>97</xdr:row>
      <xdr:rowOff>55049</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4541500" y="16584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71576</xdr:rowOff>
    </xdr:from>
    <xdr:ext cx="59901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292795" y="16359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143607</xdr:rowOff>
    </xdr:from>
    <xdr:to>
      <xdr:col>72</xdr:col>
      <xdr:colOff>38100</xdr:colOff>
      <xdr:row>97</xdr:row>
      <xdr:rowOff>73757</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3652500" y="16602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90284</xdr:rowOff>
    </xdr:from>
    <xdr:ext cx="59901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03795" y="16378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145607</xdr:rowOff>
    </xdr:from>
    <xdr:to>
      <xdr:col>67</xdr:col>
      <xdr:colOff>101600</xdr:colOff>
      <xdr:row>97</xdr:row>
      <xdr:rowOff>75757</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2763500" y="16604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92284</xdr:rowOff>
    </xdr:from>
    <xdr:ext cx="59901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14795" y="16380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4" name="諸支出金グラフ枠">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96266</xdr:rowOff>
    </xdr:from>
    <xdr:to>
      <xdr:col>116</xdr:col>
      <xdr:colOff>62864</xdr:colOff>
      <xdr:row>39</xdr:row>
      <xdr:rowOff>44450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flipV="1">
          <a:off x="22159595" y="5239766"/>
          <a:ext cx="1269" cy="1491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6" name="諸支出金最小値テキスト">
          <a:extLst>
            <a:ext uri="{FF2B5EF4-FFF2-40B4-BE49-F238E27FC236}">
              <a16:creationId xmlns:a16="http://schemas.microsoft.com/office/drawing/2014/main" id="{00000000-0008-0000-0700-0000E0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42943</xdr:rowOff>
    </xdr:from>
    <xdr:ext cx="534377" cy="259045"/>
    <xdr:sp macro="" textlink="">
      <xdr:nvSpPr>
        <xdr:cNvPr id="738" name="諸支出金最大値テキスト">
          <a:extLst>
            <a:ext uri="{FF2B5EF4-FFF2-40B4-BE49-F238E27FC236}">
              <a16:creationId xmlns:a16="http://schemas.microsoft.com/office/drawing/2014/main" id="{00000000-0008-0000-0700-0000E2020000}"/>
            </a:ext>
          </a:extLst>
        </xdr:cNvPr>
        <xdr:cNvSpPr txBox="1"/>
      </xdr:nvSpPr>
      <xdr:spPr>
        <a:xfrm>
          <a:off x="22212300" y="5014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11,742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96266</xdr:rowOff>
    </xdr:from>
    <xdr:to>
      <xdr:col>116</xdr:col>
      <xdr:colOff>152400</xdr:colOff>
      <xdr:row>30</xdr:row>
      <xdr:rowOff>96266</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5239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134129</xdr:rowOff>
    </xdr:from>
    <xdr:ext cx="378565" cy="259045"/>
    <xdr:sp macro="" textlink="">
      <xdr:nvSpPr>
        <xdr:cNvPr id="741" name="諸支出金平均値テキスト">
          <a:extLst>
            <a:ext uri="{FF2B5EF4-FFF2-40B4-BE49-F238E27FC236}">
              <a16:creationId xmlns:a16="http://schemas.microsoft.com/office/drawing/2014/main" id="{00000000-0008-0000-0700-0000E5020000}"/>
            </a:ext>
          </a:extLst>
        </xdr:cNvPr>
        <xdr:cNvSpPr txBox="1"/>
      </xdr:nvSpPr>
      <xdr:spPr>
        <a:xfrm>
          <a:off x="22212300" y="647777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111252</xdr:rowOff>
    </xdr:from>
    <xdr:to>
      <xdr:col>116</xdr:col>
      <xdr:colOff>114300</xdr:colOff>
      <xdr:row>39</xdr:row>
      <xdr:rowOff>41402</xdr:rowOff>
    </xdr:to>
    <xdr:sp macro="" textlink="">
      <xdr:nvSpPr>
        <xdr:cNvPr id="742" name="フローチャート: 判断 741">
          <a:extLst>
            <a:ext uri="{FF2B5EF4-FFF2-40B4-BE49-F238E27FC236}">
              <a16:creationId xmlns:a16="http://schemas.microsoft.com/office/drawing/2014/main" id="{00000000-0008-0000-0700-0000E6020000}"/>
            </a:ext>
          </a:extLst>
        </xdr:cNvPr>
        <xdr:cNvSpPr/>
      </xdr:nvSpPr>
      <xdr:spPr>
        <a:xfrm>
          <a:off x="22110700" y="6626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106934</xdr:rowOff>
    </xdr:from>
    <xdr:to>
      <xdr:col>112</xdr:col>
      <xdr:colOff>38100</xdr:colOff>
      <xdr:row>39</xdr:row>
      <xdr:rowOff>37084</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1272500" y="6622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53611</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21134017" y="63972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121539</xdr:rowOff>
    </xdr:from>
    <xdr:to>
      <xdr:col>107</xdr:col>
      <xdr:colOff>101600</xdr:colOff>
      <xdr:row>39</xdr:row>
      <xdr:rowOff>51689</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0383500" y="6636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68216</xdr:rowOff>
    </xdr:from>
    <xdr:ext cx="378565"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0245017" y="64118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81153</xdr:rowOff>
    </xdr:from>
    <xdr:to>
      <xdr:col>102</xdr:col>
      <xdr:colOff>165100</xdr:colOff>
      <xdr:row>39</xdr:row>
      <xdr:rowOff>11303</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19494500" y="6596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27830</xdr:rowOff>
    </xdr:from>
    <xdr:ext cx="378565"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6017" y="63714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123444</xdr:rowOff>
    </xdr:from>
    <xdr:to>
      <xdr:col>98</xdr:col>
      <xdr:colOff>38100</xdr:colOff>
      <xdr:row>39</xdr:row>
      <xdr:rowOff>53594</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8605500" y="6638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70121</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8467017" y="64137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89679</xdr:rowOff>
    </xdr:from>
    <xdr:ext cx="249299" cy="259045"/>
    <xdr:sp macro="" textlink="">
      <xdr:nvSpPr>
        <xdr:cNvPr id="760" name="諸支出金該当値テキスト">
          <a:extLst>
            <a:ext uri="{FF2B5EF4-FFF2-40B4-BE49-F238E27FC236}">
              <a16:creationId xmlns:a16="http://schemas.microsoft.com/office/drawing/2014/main" id="{00000000-0008-0000-0700-0000F8020000}"/>
            </a:ext>
          </a:extLst>
        </xdr:cNvPr>
        <xdr:cNvSpPr txBox="1"/>
      </xdr:nvSpPr>
      <xdr:spPr>
        <a:xfrm>
          <a:off x="22212300" y="66047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前年度繰上充用金グラフ枠">
          <a:extLst>
            <a:ext uri="{FF2B5EF4-FFF2-40B4-BE49-F238E27FC236}">
              <a16:creationId xmlns:a16="http://schemas.microsoft.com/office/drawing/2014/main" id="{00000000-0008-0000-0700-00000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5" name="前年度繰上充用金最小値テキスト">
          <a:extLst>
            <a:ext uri="{FF2B5EF4-FFF2-40B4-BE49-F238E27FC236}">
              <a16:creationId xmlns:a16="http://schemas.microsoft.com/office/drawing/2014/main" id="{00000000-0008-0000-0700-000011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7" name="前年度繰上充用金最大値テキスト">
          <a:extLst>
            <a:ext uri="{FF2B5EF4-FFF2-40B4-BE49-F238E27FC236}">
              <a16:creationId xmlns:a16="http://schemas.microsoft.com/office/drawing/2014/main" id="{00000000-0008-0000-0700-000013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0" name="前年度繰上充用金平均値テキスト">
          <a:extLst>
            <a:ext uri="{FF2B5EF4-FFF2-40B4-BE49-F238E27FC236}">
              <a16:creationId xmlns:a16="http://schemas.microsoft.com/office/drawing/2014/main" id="{00000000-0008-0000-0700-000016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1" name="フローチャート: 判断 790">
          <a:extLst>
            <a:ext uri="{FF2B5EF4-FFF2-40B4-BE49-F238E27FC236}">
              <a16:creationId xmlns:a16="http://schemas.microsoft.com/office/drawing/2014/main" id="{00000000-0008-0000-0700-000017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9" name="前年度繰上充用金該当値テキスト">
          <a:extLst>
            <a:ext uri="{FF2B5EF4-FFF2-40B4-BE49-F238E27FC236}">
              <a16:creationId xmlns:a16="http://schemas.microsoft.com/office/drawing/2014/main" id="{00000000-0008-0000-0700-000029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8" name="正方形/長方形 817">
          <a:extLst>
            <a:ext uri="{FF2B5EF4-FFF2-40B4-BE49-F238E27FC236}">
              <a16:creationId xmlns:a16="http://schemas.microsoft.com/office/drawing/2014/main" id="{00000000-0008-0000-0700-00003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5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200" b="0" i="0" u="none" strike="noStrike" kern="0" cap="none" spc="5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類似団体平均値より高くなっている経費のうち主な構成項目は、民生費、農林水産業費、土木費、教育費及び公債費である。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5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民生費については、住民一人当たり</a:t>
          </a:r>
          <a:r>
            <a:rPr kumimoji="1" lang="en-US" altLang="ja-JP" sz="1200" b="0" i="0" u="none" strike="noStrike" kern="0" cap="none" spc="5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319,130</a:t>
          </a:r>
          <a:r>
            <a:rPr kumimoji="1" lang="ja-JP" altLang="en-US" sz="1200" b="0" i="0" u="none" strike="noStrike" kern="0" cap="none" spc="5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円となっており、類似団体平均値と比較して住民一人当たりのコストが高い水準となっている。本町は社会福祉施設が多く、構造的に民生費が高い状況にある。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5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農林水産業費については、住民一人当たり</a:t>
          </a:r>
          <a:r>
            <a:rPr kumimoji="1" lang="en-US" altLang="ja-JP" sz="1200" b="0" i="0" u="none" strike="noStrike" kern="0" cap="none" spc="5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85,933</a:t>
          </a:r>
          <a:r>
            <a:rPr kumimoji="1" lang="ja-JP" altLang="en-US" sz="1200" b="0" i="0" u="none" strike="noStrike" kern="0" cap="none" spc="5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円となっており、類似団体平均値と比較して</a:t>
          </a:r>
          <a:r>
            <a:rPr kumimoji="1" lang="en-US" altLang="ja-JP" sz="1200" b="0" i="0" u="none" strike="noStrike" kern="0" cap="none" spc="5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1.58</a:t>
          </a:r>
          <a:r>
            <a:rPr kumimoji="1" lang="ja-JP" altLang="en-US" sz="1200" b="0" i="0" u="none" strike="noStrike" kern="0" cap="none" spc="5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倍の水準となっている。水産基盤整備事業、海岸保全施設整備、堆肥敷料施設整備工事が主な要因となっている。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5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土木費については、住民一人当たり</a:t>
          </a:r>
          <a:r>
            <a:rPr kumimoji="1" lang="en-US" altLang="ja-JP" sz="1200" b="0" i="0" u="none" strike="noStrike" kern="0" cap="none" spc="5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121,050</a:t>
          </a:r>
          <a:r>
            <a:rPr kumimoji="1" lang="ja-JP" altLang="en-US" sz="1200" b="0" i="0" u="none" strike="noStrike" kern="0" cap="none" spc="5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円となっており、類似団体平均値と比較して</a:t>
          </a:r>
          <a:r>
            <a:rPr kumimoji="1" lang="en-US" altLang="ja-JP" sz="1200" b="0" i="0" u="none" strike="noStrike" kern="0" cap="none" spc="5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1.28</a:t>
          </a:r>
          <a:r>
            <a:rPr kumimoji="1" lang="ja-JP" altLang="en-US" sz="1200" b="0" i="0" u="none" strike="noStrike" kern="0" cap="none" spc="5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倍の水準となっている。長期計画で実施している町道の補修・舗装・改良工事が主な要因となっている。</a:t>
          </a:r>
          <a:endParaRPr kumimoji="1" lang="en-US" altLang="ja-JP" sz="1200" b="0" i="0" u="none" strike="noStrike" kern="0" cap="none" spc="5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5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教育費については、住民一人当たり</a:t>
          </a:r>
          <a:r>
            <a:rPr kumimoji="1" lang="en-US" altLang="ja-JP" sz="1200" b="0" i="0" u="none" strike="noStrike" kern="0" cap="none" spc="5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176,162</a:t>
          </a:r>
          <a:r>
            <a:rPr kumimoji="1" lang="ja-JP" altLang="en-US" sz="1200" b="0" i="0" u="none" strike="noStrike" kern="0" cap="none" spc="5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円となっており、類似団体平均値と比較して</a:t>
          </a:r>
          <a:r>
            <a:rPr kumimoji="1" lang="en-US" altLang="ja-JP" sz="1200" b="0" i="0" u="none" strike="noStrike" kern="0" cap="none" spc="5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1.72</a:t>
          </a:r>
          <a:r>
            <a:rPr kumimoji="1" lang="ja-JP" altLang="en-US" sz="1200" b="0" i="0" u="none" strike="noStrike" kern="0" cap="none" spc="5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倍の水準となっている。小学校屋内運動場の長寿命化改修工事、教員住宅新設工事、体育文化センターの文化ホール調光制御盤改修工事を実施したことが主な要因となっている。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5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公債費については、住民一人当たり</a:t>
          </a:r>
          <a:r>
            <a:rPr kumimoji="1" lang="en-US" altLang="ja-JP" sz="1200" b="0" i="0" u="none" strike="noStrike" kern="0" cap="none" spc="5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137,267</a:t>
          </a:r>
          <a:r>
            <a:rPr kumimoji="1" lang="ja-JP" altLang="en-US" sz="1200" b="0" i="0" u="none" strike="noStrike" kern="0" cap="none" spc="5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円となっており、類似団体平均値と比較して</a:t>
          </a:r>
          <a:r>
            <a:rPr kumimoji="1" lang="en-US" altLang="ja-JP" sz="1200" b="0" i="0" u="none" strike="noStrike" kern="0" cap="none" spc="5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1.47</a:t>
          </a:r>
          <a:r>
            <a:rPr kumimoji="1" lang="ja-JP" altLang="en-US" sz="1200" b="0" i="0" u="none" strike="noStrike" kern="0" cap="none" spc="5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倍の水準となっている。保有する公共施設及び町道の改良・機能強化に係る地方債が増加していることが主な要因となっている。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鹿児島県龍郷町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令和</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6</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年度末の財政調整基金残高は</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2,371,452</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千円あり、標準財政規模と比して高い値となっている。実質収支はここ数年安定的に推移しており、令和</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6</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年度は前年度からそれほど変わっていない。実質単年度収支は単年度収支額が</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10,122</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千円と低く、積立金額も</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675</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千円と低かったため、標準財政規模比</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0.28</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となった。</a:t>
          </a:r>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鹿児島県龍郷町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一般会計、水道事業会計及び特別会計ともに黒字であるが、一般会計から特別会計等への</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繰</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出金の負担が大きい。</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水道事業会計においては法定外繰入を行い黒字となっているため、経営戦略等</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に</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基づき将来の財源の見通しを立て計画的な事業運営に努める。また、他の特別会計においても、効率的な事業運営に努め、財政運営の安定性・継続性の確保を図り、独立採算制の原則のもと財政健全化に向けた取り組みを強化し、一般会計への負担軽減に努める。</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鹿児島県龍郷町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元利償還金は</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13</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百万円減少しているが、算入公債費等が</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18</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百万円減少していることから、実質公債費比率の分子が増加している。</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今後、大型建設事業の償還が始まり、緊急防災・減災事業債、緊急自然災害防止対策事業債の活用による元利償還金の増加が見込まれる。起債発行額を抑制するなど、長期的に元利償還金の抑制を図りたい。</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満期一括償還地方債はな</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し</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鹿児島県龍郷町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一般会計等に係る地方債の現在高は増加しているが、充当可能基金の残高も増加していることから、将来負担比率の分子は減少となっている。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今後、公共施設の老朽化等により大型建設事業が計画されていることから、地方債残高の増加が見込まれており、また、本町の財政調整基金残高については今後縮減していく方針であることから、将来負担比率の分子の額はマイナスを維持しつつ、ゼロに近づくことが見込まれ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鹿児島県龍郷町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学校施設の大規模改修や、公共インフラの長寿命化など、今後の大型建設事業に備えて、歳入から歳出を差し引いた余剰分を各種基金に積み立てていることから増加している。令和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6</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年度の主な基金積立は、教育施設整備基金に</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80</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ふるさと納税基金</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47</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百万円、人材育成未来</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基金に</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30</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百万円などがある</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歳入歳出の余剰分については、今後も大型事業を計画している公共施設等整備基金、教育施設整備基金等に積み立てる方針である。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庁舎整備基金：</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庁舎の整備に必要な経費の財源に充てるため平成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30</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年度に創設。</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公共施設等整備基金：公共施設等の整備、維持補修のための財源として活用、令和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4</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年度に創設。</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教育施設整備基金：</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教育施設の整備・維持補修の財源として活用。</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安全安心対策基金：</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公共施設等の整備、景観環境等の保全及び防災上の対策等を円滑に実施するため、令和元年度に創設。</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地域福祉基金：高齢者保健福祉の増進、在宅福祉の向上、健康づくり等の施策財源として活用。</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庁舎整備基金は横ばい。</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公共施設等整備基金は横ばい。</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教育施設整備基金はテニスコート人工芝張替工事、秋名小学校プール改修工事等へ</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56</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百万円充当し、令和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8</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年度以降の中学校統合に係る事業費に備え</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80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百万円を積み立てた。</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安全安心対策基金：町内の危険ブロック塀工事等へ</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18.4</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百万円充当した。</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地域福祉基金は横ばい。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歳入歳出差引の余剰分については、特定目的基金の積み立てや、新たな特定目的基金の財源としていく方針であることから、今後は基金残高のうちその他特定目的基金の割合が増加する見込みである。庁舎整備基金は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7</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年度より国債運用予定。公共施設整備基金は令和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8</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9</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年度に多世代交流センター整備で活用予定。その他の基金についても一括運用による国債運用を検討している。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利息分を積み立てており、ほぼ横ばいである。</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財源不足の際に充当するほか、新たな特定目的基金の財源</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や令和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7</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年度より国債運用</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していく予定である</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臨時財政対策債償還基金費の積み立てにより増加</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今後も利息分を積み立てていく。繰上償還や公債費の財源不足が発生した際に、財源として活用する予定。</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DA774F31-E6E6-4EA0-8D69-32AC36F888A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C8444AC-7AEE-4791-BCC3-59BB1B13ACC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10F26EDA-463F-4AF1-B662-136619226F3C}"/>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ED746EC9-A36C-4F4A-9551-96A968C36375}"/>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269CD360-625C-4604-A9E6-3D5AD9116223}"/>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69131D31-440E-4B55-A9DC-29FF4CCBA30A}"/>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BCB0318C-3A89-4B32-8492-A89E88C80643}"/>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71EC59DC-BE66-4010-8BCB-E6F45C776908}"/>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97C05320-89D6-4DB9-845B-6CA0C68A3DDF}"/>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210DF1B8-FFE7-42B2-ACB1-79B320E835F3}"/>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839FDC26-168D-4A85-9924-00446F50D67D}"/>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D5D3DB6C-B190-40BC-829A-C0D9E8D99F56}"/>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4D2D329D-2353-49DF-85FC-600F9CFC6EA4}"/>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7192C4DC-93FE-4C06-BEE9-19DCC580A83C}"/>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DE64EAE9-D407-42A5-BEC9-E0571FDC639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1BF391EB-0496-4F85-AE9B-ED436D7CC258}"/>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鹿児島県龍郷町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7152C50B-D075-400B-8098-3F2426407575}"/>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FD4AFFCE-AA5F-4703-927C-30C920654AF6}"/>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52D8237A-CEFC-43F0-AD9B-727BCCDE0EE7}"/>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C3ADD937-27B2-4361-ACCB-EBE1475D2C3E}"/>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CEB538CC-BBEC-4300-8345-B824DC177F64}"/>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950E5951-7ED1-4CB6-8915-FBFF21AF5F3B}"/>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6,014
5,986
81.82
7,529,134
7,314,845
126,437
3,897,685
7,656,779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6AF25751-6663-4700-9D26-0CF1560F950E}"/>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BC37E525-7622-48D3-8C5D-4F32FD07F4EC}"/>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6299C5B5-5348-4B1A-A900-5D60FF9AA37D}"/>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B4BD1FDF-9A2A-464E-8A80-790F3EA663AF}"/>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F0A2DD25-363D-4F89-A7C0-A0634F7A0E18}"/>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FBE9A2DD-A0DA-4301-A881-F63C7B24E669}"/>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8D19ED8C-66E1-4625-A6E1-0FB03607995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B4520A02-B500-4B85-A549-893207DF231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52C3E6BE-357D-4707-8642-431C4917E0A1}"/>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0B755A4D-FB58-4F80-B521-EEC431F198AC}"/>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DFD75F06-98D7-4426-919C-AD9BA4EB4F7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A0EC3AE5-B82C-445A-9727-A8E58C05FFB4}"/>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D3847B53-39F5-4A69-BF43-09548BF13FB4}"/>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B2375D5F-5B88-46F1-9EB6-1F0CED05B79F}"/>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D676811A-14C3-43DB-97BB-89439BD17375}"/>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B98CFFA6-64CF-425D-A5C1-4FF7158336F2}"/>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AA722382-121F-441B-BB56-973369599B0A}"/>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B2ABB7F2-27DE-46B9-9EB9-0FE3963F054B}"/>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FA01E32E-093A-4C92-B080-6FDF9EBA38EB}"/>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D15CFBE3-74FE-466C-BAD6-CF30437CCA99}"/>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583E32A3-F05E-4829-9F58-5E59A2359B09}"/>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A70382FA-4615-4BC0-BF63-4745E60A9FF6}"/>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CE33F433-B681-4D5C-BA11-704E07190A76}"/>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3D7DAFFD-C9A6-4D22-ADCF-1F0957106AC4}"/>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89AC7EC1-9825-4E2A-B6E0-53F59F4C1FE3}"/>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[ 59.5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3838B6DF-6140-4860-94D5-F3A3E3760DBB}"/>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FC32DEDE-B066-4A69-90B8-B3C0B217EB08}"/>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01FCE15E-FF4D-4983-AE3D-385E61F1C44A}"/>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BBA9276E-078A-4E89-A1A0-7D2B4AC64D49}"/>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BC2B32ED-B55E-44F2-BD75-80E1DB81A898}"/>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E29B1208-25E8-4A1C-8EF2-024CE8B2750A}"/>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764FB490-6EB6-43B2-BC74-AA6864244783}"/>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D72E378A-EF0A-47A5-83F9-33B61F50E21D}"/>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D21EA106-3D2F-4381-BC62-A30417E6D2C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4950F4E9-315D-485E-ABB8-9831C7D4A5CF}"/>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年度に公共施設等個別計画を策定し、令和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各施設の老朽化状況の調査を再度実施し改訂を行った。類似団体の平均値と比較すると、老朽化度合いは下回っている。しかし、年々数値が高くなる傾向にある。今後、老朽化した公営住宅や教員住宅等の除却等を進めていきたい。</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3120A981-5653-4F91-94A2-46B9814B1D3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38EBF2ED-9462-4038-BB84-C472141328D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C13C6FF9-3EBF-4758-8A1D-4434E1473D97}"/>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9333C697-2DF7-4CB8-9B3D-1321164D9683}"/>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3" name="テキスト ボックス 62">
          <a:extLst>
            <a:ext uri="{FF2B5EF4-FFF2-40B4-BE49-F238E27FC236}">
              <a16:creationId xmlns:a16="http://schemas.microsoft.com/office/drawing/2014/main" id="{B59EDEA6-F249-47C9-854D-40A13F84C5AD}"/>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88AA3E2A-7746-4FC1-A961-8056BB264BEF}"/>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a:extLst>
            <a:ext uri="{FF2B5EF4-FFF2-40B4-BE49-F238E27FC236}">
              <a16:creationId xmlns:a16="http://schemas.microsoft.com/office/drawing/2014/main" id="{C0CC8C29-DE1D-4412-8FBC-0B8EF9A20C93}"/>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E7D08480-480E-4814-9818-BA5F3E6522F9}"/>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a:extLst>
            <a:ext uri="{FF2B5EF4-FFF2-40B4-BE49-F238E27FC236}">
              <a16:creationId xmlns:a16="http://schemas.microsoft.com/office/drawing/2014/main" id="{1F39B19D-DB8C-4620-A7E5-44E9DEC17757}"/>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1704E03B-614C-4516-871E-26DBF3B54BAE}"/>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a:extLst>
            <a:ext uri="{FF2B5EF4-FFF2-40B4-BE49-F238E27FC236}">
              <a16:creationId xmlns:a16="http://schemas.microsoft.com/office/drawing/2014/main" id="{FE7E23F9-2960-434A-A831-FB385E7F5839}"/>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BED90DF3-7119-48D3-9777-AA6B6BE7966D}"/>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71" name="テキスト ボックス 70">
          <a:extLst>
            <a:ext uri="{FF2B5EF4-FFF2-40B4-BE49-F238E27FC236}">
              <a16:creationId xmlns:a16="http://schemas.microsoft.com/office/drawing/2014/main" id="{D98C30AD-F267-4364-9865-A5168DF14867}"/>
            </a:ext>
          </a:extLst>
        </xdr:cNvPr>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556DB160-B1D4-4F81-A7DF-269DC08F43EF}"/>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128778</xdr:rowOff>
    </xdr:from>
    <xdr:to>
      <xdr:col>23</xdr:col>
      <xdr:colOff>85090</xdr:colOff>
      <xdr:row>34</xdr:row>
      <xdr:rowOff>34036</xdr:rowOff>
    </xdr:to>
    <xdr:cxnSp macro="">
      <xdr:nvCxnSpPr>
        <xdr:cNvPr id="73" name="直線コネクタ 72">
          <a:extLst>
            <a:ext uri="{FF2B5EF4-FFF2-40B4-BE49-F238E27FC236}">
              <a16:creationId xmlns:a16="http://schemas.microsoft.com/office/drawing/2014/main" id="{AAE8AEF8-92C3-4F02-BF90-7DF0338A0C5E}"/>
            </a:ext>
          </a:extLst>
        </xdr:cNvPr>
        <xdr:cNvCxnSpPr/>
      </xdr:nvCxnSpPr>
      <xdr:spPr>
        <a:xfrm flipV="1">
          <a:off x="4760595" y="5529453"/>
          <a:ext cx="1270" cy="1105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37863</xdr:rowOff>
    </xdr:from>
    <xdr:ext cx="405111" cy="259045"/>
    <xdr:sp macro="" textlink="">
      <xdr:nvSpPr>
        <xdr:cNvPr id="74" name="有形固定資産減価償却率最小値テキスト">
          <a:extLst>
            <a:ext uri="{FF2B5EF4-FFF2-40B4-BE49-F238E27FC236}">
              <a16:creationId xmlns:a16="http://schemas.microsoft.com/office/drawing/2014/main" id="{E833EBE3-B0D4-4ED6-95E3-E38A5E017E96}"/>
            </a:ext>
          </a:extLst>
        </xdr:cNvPr>
        <xdr:cNvSpPr txBox="1"/>
      </xdr:nvSpPr>
      <xdr:spPr>
        <a:xfrm>
          <a:off x="4813300" y="6638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34036</xdr:rowOff>
    </xdr:from>
    <xdr:to>
      <xdr:col>23</xdr:col>
      <xdr:colOff>174625</xdr:colOff>
      <xdr:row>34</xdr:row>
      <xdr:rowOff>34036</xdr:rowOff>
    </xdr:to>
    <xdr:cxnSp macro="">
      <xdr:nvCxnSpPr>
        <xdr:cNvPr id="75" name="直線コネクタ 74">
          <a:extLst>
            <a:ext uri="{FF2B5EF4-FFF2-40B4-BE49-F238E27FC236}">
              <a16:creationId xmlns:a16="http://schemas.microsoft.com/office/drawing/2014/main" id="{793D940B-6BAC-4175-B4C2-004D109E5D7B}"/>
            </a:ext>
          </a:extLst>
        </xdr:cNvPr>
        <xdr:cNvCxnSpPr/>
      </xdr:nvCxnSpPr>
      <xdr:spPr>
        <a:xfrm>
          <a:off x="4673600" y="6634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75455</xdr:rowOff>
    </xdr:from>
    <xdr:ext cx="405111" cy="259045"/>
    <xdr:sp macro="" textlink="">
      <xdr:nvSpPr>
        <xdr:cNvPr id="76" name="有形固定資産減価償却率最大値テキスト">
          <a:extLst>
            <a:ext uri="{FF2B5EF4-FFF2-40B4-BE49-F238E27FC236}">
              <a16:creationId xmlns:a16="http://schemas.microsoft.com/office/drawing/2014/main" id="{AB77DB7D-B37D-457E-92A7-7699D53FB634}"/>
            </a:ext>
          </a:extLst>
        </xdr:cNvPr>
        <xdr:cNvSpPr txBox="1"/>
      </xdr:nvSpPr>
      <xdr:spPr>
        <a:xfrm>
          <a:off x="4813300" y="5304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128778</xdr:rowOff>
    </xdr:from>
    <xdr:to>
      <xdr:col>23</xdr:col>
      <xdr:colOff>174625</xdr:colOff>
      <xdr:row>27</xdr:row>
      <xdr:rowOff>128778</xdr:rowOff>
    </xdr:to>
    <xdr:cxnSp macro="">
      <xdr:nvCxnSpPr>
        <xdr:cNvPr id="77" name="直線コネクタ 76">
          <a:extLst>
            <a:ext uri="{FF2B5EF4-FFF2-40B4-BE49-F238E27FC236}">
              <a16:creationId xmlns:a16="http://schemas.microsoft.com/office/drawing/2014/main" id="{B43A1F23-BF83-41D4-ACDC-03230760947A}"/>
            </a:ext>
          </a:extLst>
        </xdr:cNvPr>
        <xdr:cNvCxnSpPr/>
      </xdr:nvCxnSpPr>
      <xdr:spPr>
        <a:xfrm>
          <a:off x="4673600" y="5529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4462</xdr:rowOff>
    </xdr:from>
    <xdr:ext cx="405111" cy="259045"/>
    <xdr:sp macro="" textlink="">
      <xdr:nvSpPr>
        <xdr:cNvPr id="78" name="有形固定資産減価償却率平均値テキスト">
          <a:extLst>
            <a:ext uri="{FF2B5EF4-FFF2-40B4-BE49-F238E27FC236}">
              <a16:creationId xmlns:a16="http://schemas.microsoft.com/office/drawing/2014/main" id="{3ED8E670-A1D4-4C71-8EF7-2C9815DA9E38}"/>
            </a:ext>
          </a:extLst>
        </xdr:cNvPr>
        <xdr:cNvSpPr txBox="1"/>
      </xdr:nvSpPr>
      <xdr:spPr>
        <a:xfrm>
          <a:off x="4813300" y="62623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26035</xdr:rowOff>
    </xdr:from>
    <xdr:to>
      <xdr:col>23</xdr:col>
      <xdr:colOff>136525</xdr:colOff>
      <xdr:row>32</xdr:row>
      <xdr:rowOff>127635</xdr:rowOff>
    </xdr:to>
    <xdr:sp macro="" textlink="">
      <xdr:nvSpPr>
        <xdr:cNvPr id="79" name="フローチャート: 判断 78">
          <a:extLst>
            <a:ext uri="{FF2B5EF4-FFF2-40B4-BE49-F238E27FC236}">
              <a16:creationId xmlns:a16="http://schemas.microsoft.com/office/drawing/2014/main" id="{33F6F8CB-F93F-4FFB-8F26-72F128394B54}"/>
            </a:ext>
          </a:extLst>
        </xdr:cNvPr>
        <xdr:cNvSpPr/>
      </xdr:nvSpPr>
      <xdr:spPr>
        <a:xfrm>
          <a:off x="4711700" y="6283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26035</xdr:rowOff>
    </xdr:from>
    <xdr:to>
      <xdr:col>19</xdr:col>
      <xdr:colOff>187325</xdr:colOff>
      <xdr:row>32</xdr:row>
      <xdr:rowOff>127635</xdr:rowOff>
    </xdr:to>
    <xdr:sp macro="" textlink="">
      <xdr:nvSpPr>
        <xdr:cNvPr id="80" name="フローチャート: 判断 79">
          <a:extLst>
            <a:ext uri="{FF2B5EF4-FFF2-40B4-BE49-F238E27FC236}">
              <a16:creationId xmlns:a16="http://schemas.microsoft.com/office/drawing/2014/main" id="{D1ECE60C-CB5A-4E1F-93C1-65FFC256E614}"/>
            </a:ext>
          </a:extLst>
        </xdr:cNvPr>
        <xdr:cNvSpPr/>
      </xdr:nvSpPr>
      <xdr:spPr>
        <a:xfrm>
          <a:off x="4000500" y="6283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6604</xdr:rowOff>
    </xdr:from>
    <xdr:to>
      <xdr:col>15</xdr:col>
      <xdr:colOff>187325</xdr:colOff>
      <xdr:row>32</xdr:row>
      <xdr:rowOff>108204</xdr:rowOff>
    </xdr:to>
    <xdr:sp macro="" textlink="">
      <xdr:nvSpPr>
        <xdr:cNvPr id="81" name="フローチャート: 判断 80">
          <a:extLst>
            <a:ext uri="{FF2B5EF4-FFF2-40B4-BE49-F238E27FC236}">
              <a16:creationId xmlns:a16="http://schemas.microsoft.com/office/drawing/2014/main" id="{8AB7CF6A-8DB3-49B4-B7DC-DF755A1F50CE}"/>
            </a:ext>
          </a:extLst>
        </xdr:cNvPr>
        <xdr:cNvSpPr/>
      </xdr:nvSpPr>
      <xdr:spPr>
        <a:xfrm>
          <a:off x="3238500" y="626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169418</xdr:rowOff>
    </xdr:from>
    <xdr:to>
      <xdr:col>11</xdr:col>
      <xdr:colOff>187325</xdr:colOff>
      <xdr:row>32</xdr:row>
      <xdr:rowOff>99568</xdr:rowOff>
    </xdr:to>
    <xdr:sp macro="" textlink="">
      <xdr:nvSpPr>
        <xdr:cNvPr id="82" name="フローチャート: 判断 81">
          <a:extLst>
            <a:ext uri="{FF2B5EF4-FFF2-40B4-BE49-F238E27FC236}">
              <a16:creationId xmlns:a16="http://schemas.microsoft.com/office/drawing/2014/main" id="{E026BEFB-C82A-4798-B4AD-C803B40F7802}"/>
            </a:ext>
          </a:extLst>
        </xdr:cNvPr>
        <xdr:cNvSpPr/>
      </xdr:nvSpPr>
      <xdr:spPr>
        <a:xfrm>
          <a:off x="2476500" y="6255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32</xdr:row>
      <xdr:rowOff>127</xdr:rowOff>
    </xdr:from>
    <xdr:to>
      <xdr:col>7</xdr:col>
      <xdr:colOff>187325</xdr:colOff>
      <xdr:row>32</xdr:row>
      <xdr:rowOff>101727</xdr:rowOff>
    </xdr:to>
    <xdr:sp macro="" textlink="">
      <xdr:nvSpPr>
        <xdr:cNvPr id="83" name="フローチャート: 判断 82">
          <a:extLst>
            <a:ext uri="{FF2B5EF4-FFF2-40B4-BE49-F238E27FC236}">
              <a16:creationId xmlns:a16="http://schemas.microsoft.com/office/drawing/2014/main" id="{1E8B22D9-EB36-475A-BEA9-495F1204F735}"/>
            </a:ext>
          </a:extLst>
        </xdr:cNvPr>
        <xdr:cNvSpPr/>
      </xdr:nvSpPr>
      <xdr:spPr>
        <a:xfrm>
          <a:off x="1714500" y="6258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05F64931-9325-4D71-83FF-29932E4CBE14}"/>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35952753-27C6-4F84-A2A1-5850343191EF}"/>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A9AAC76E-7706-40B2-B681-48F0798E5099}"/>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2B765F96-CE9B-444A-A782-20C956EBABCC}"/>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5EA10398-1724-4C86-AEF6-B405B3B57F35}"/>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100330</xdr:rowOff>
    </xdr:from>
    <xdr:to>
      <xdr:col>23</xdr:col>
      <xdr:colOff>136525</xdr:colOff>
      <xdr:row>32</xdr:row>
      <xdr:rowOff>30480</xdr:rowOff>
    </xdr:to>
    <xdr:sp macro="" textlink="">
      <xdr:nvSpPr>
        <xdr:cNvPr id="89" name="楕円 88">
          <a:extLst>
            <a:ext uri="{FF2B5EF4-FFF2-40B4-BE49-F238E27FC236}">
              <a16:creationId xmlns:a16="http://schemas.microsoft.com/office/drawing/2014/main" id="{45909787-FC29-4A72-98BC-CA53FDCEB354}"/>
            </a:ext>
          </a:extLst>
        </xdr:cNvPr>
        <xdr:cNvSpPr/>
      </xdr:nvSpPr>
      <xdr:spPr>
        <a:xfrm>
          <a:off x="4711700" y="6186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123207</xdr:rowOff>
    </xdr:from>
    <xdr:ext cx="405111" cy="259045"/>
    <xdr:sp macro="" textlink="">
      <xdr:nvSpPr>
        <xdr:cNvPr id="90" name="有形固定資産減価償却率該当値テキスト">
          <a:extLst>
            <a:ext uri="{FF2B5EF4-FFF2-40B4-BE49-F238E27FC236}">
              <a16:creationId xmlns:a16="http://schemas.microsoft.com/office/drawing/2014/main" id="{AFCC19FD-131C-4312-812E-1B54DDCC45B2}"/>
            </a:ext>
          </a:extLst>
        </xdr:cNvPr>
        <xdr:cNvSpPr txBox="1"/>
      </xdr:nvSpPr>
      <xdr:spPr>
        <a:xfrm>
          <a:off x="4813300" y="6038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89535</xdr:rowOff>
    </xdr:from>
    <xdr:to>
      <xdr:col>19</xdr:col>
      <xdr:colOff>187325</xdr:colOff>
      <xdr:row>32</xdr:row>
      <xdr:rowOff>19685</xdr:rowOff>
    </xdr:to>
    <xdr:sp macro="" textlink="">
      <xdr:nvSpPr>
        <xdr:cNvPr id="91" name="楕円 90">
          <a:extLst>
            <a:ext uri="{FF2B5EF4-FFF2-40B4-BE49-F238E27FC236}">
              <a16:creationId xmlns:a16="http://schemas.microsoft.com/office/drawing/2014/main" id="{E6EB40BA-84D5-465F-B81E-ED0CA7717111}"/>
            </a:ext>
          </a:extLst>
        </xdr:cNvPr>
        <xdr:cNvSpPr/>
      </xdr:nvSpPr>
      <xdr:spPr>
        <a:xfrm>
          <a:off x="4000500" y="6176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140335</xdr:rowOff>
    </xdr:from>
    <xdr:to>
      <xdr:col>23</xdr:col>
      <xdr:colOff>85725</xdr:colOff>
      <xdr:row>31</xdr:row>
      <xdr:rowOff>151130</xdr:rowOff>
    </xdr:to>
    <xdr:cxnSp macro="">
      <xdr:nvCxnSpPr>
        <xdr:cNvPr id="92" name="直線コネクタ 91">
          <a:extLst>
            <a:ext uri="{FF2B5EF4-FFF2-40B4-BE49-F238E27FC236}">
              <a16:creationId xmlns:a16="http://schemas.microsoft.com/office/drawing/2014/main" id="{AC134EC4-FBAD-43C3-8C9A-02EDB086BCBE}"/>
            </a:ext>
          </a:extLst>
        </xdr:cNvPr>
        <xdr:cNvCxnSpPr/>
      </xdr:nvCxnSpPr>
      <xdr:spPr>
        <a:xfrm>
          <a:off x="4051300" y="6226810"/>
          <a:ext cx="71120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74422</xdr:rowOff>
    </xdr:from>
    <xdr:to>
      <xdr:col>15</xdr:col>
      <xdr:colOff>187325</xdr:colOff>
      <xdr:row>32</xdr:row>
      <xdr:rowOff>4572</xdr:rowOff>
    </xdr:to>
    <xdr:sp macro="" textlink="">
      <xdr:nvSpPr>
        <xdr:cNvPr id="93" name="楕円 92">
          <a:extLst>
            <a:ext uri="{FF2B5EF4-FFF2-40B4-BE49-F238E27FC236}">
              <a16:creationId xmlns:a16="http://schemas.microsoft.com/office/drawing/2014/main" id="{D9372977-8B47-448A-A4F8-0EA3E6149A66}"/>
            </a:ext>
          </a:extLst>
        </xdr:cNvPr>
        <xdr:cNvSpPr/>
      </xdr:nvSpPr>
      <xdr:spPr>
        <a:xfrm>
          <a:off x="3238500" y="6160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125222</xdr:rowOff>
    </xdr:from>
    <xdr:to>
      <xdr:col>19</xdr:col>
      <xdr:colOff>136525</xdr:colOff>
      <xdr:row>31</xdr:row>
      <xdr:rowOff>140335</xdr:rowOff>
    </xdr:to>
    <xdr:cxnSp macro="">
      <xdr:nvCxnSpPr>
        <xdr:cNvPr id="94" name="直線コネクタ 93">
          <a:extLst>
            <a:ext uri="{FF2B5EF4-FFF2-40B4-BE49-F238E27FC236}">
              <a16:creationId xmlns:a16="http://schemas.microsoft.com/office/drawing/2014/main" id="{FCD8E3CF-AA47-444E-8739-700447868393}"/>
            </a:ext>
          </a:extLst>
        </xdr:cNvPr>
        <xdr:cNvCxnSpPr/>
      </xdr:nvCxnSpPr>
      <xdr:spPr>
        <a:xfrm>
          <a:off x="3289300" y="6211697"/>
          <a:ext cx="762000" cy="15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63627</xdr:rowOff>
    </xdr:from>
    <xdr:to>
      <xdr:col>11</xdr:col>
      <xdr:colOff>187325</xdr:colOff>
      <xdr:row>31</xdr:row>
      <xdr:rowOff>165227</xdr:rowOff>
    </xdr:to>
    <xdr:sp macro="" textlink="">
      <xdr:nvSpPr>
        <xdr:cNvPr id="95" name="楕円 94">
          <a:extLst>
            <a:ext uri="{FF2B5EF4-FFF2-40B4-BE49-F238E27FC236}">
              <a16:creationId xmlns:a16="http://schemas.microsoft.com/office/drawing/2014/main" id="{F67F3785-3680-4CA1-95A9-D35CD23A680E}"/>
            </a:ext>
          </a:extLst>
        </xdr:cNvPr>
        <xdr:cNvSpPr/>
      </xdr:nvSpPr>
      <xdr:spPr>
        <a:xfrm>
          <a:off x="2476500" y="6150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114427</xdr:rowOff>
    </xdr:from>
    <xdr:to>
      <xdr:col>15</xdr:col>
      <xdr:colOff>136525</xdr:colOff>
      <xdr:row>31</xdr:row>
      <xdr:rowOff>125222</xdr:rowOff>
    </xdr:to>
    <xdr:cxnSp macro="">
      <xdr:nvCxnSpPr>
        <xdr:cNvPr id="96" name="直線コネクタ 95">
          <a:extLst>
            <a:ext uri="{FF2B5EF4-FFF2-40B4-BE49-F238E27FC236}">
              <a16:creationId xmlns:a16="http://schemas.microsoft.com/office/drawing/2014/main" id="{1E5D58E9-008E-49E9-AAE7-6CCBF391A2B9}"/>
            </a:ext>
          </a:extLst>
        </xdr:cNvPr>
        <xdr:cNvCxnSpPr/>
      </xdr:nvCxnSpPr>
      <xdr:spPr>
        <a:xfrm>
          <a:off x="2527300" y="6200902"/>
          <a:ext cx="76200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39878</xdr:rowOff>
    </xdr:from>
    <xdr:to>
      <xdr:col>7</xdr:col>
      <xdr:colOff>187325</xdr:colOff>
      <xdr:row>31</xdr:row>
      <xdr:rowOff>141478</xdr:rowOff>
    </xdr:to>
    <xdr:sp macro="" textlink="">
      <xdr:nvSpPr>
        <xdr:cNvPr id="97" name="楕円 96">
          <a:extLst>
            <a:ext uri="{FF2B5EF4-FFF2-40B4-BE49-F238E27FC236}">
              <a16:creationId xmlns:a16="http://schemas.microsoft.com/office/drawing/2014/main" id="{FA5CD89A-4533-4DDC-96FB-F7EF1FB25BBB}"/>
            </a:ext>
          </a:extLst>
        </xdr:cNvPr>
        <xdr:cNvSpPr/>
      </xdr:nvSpPr>
      <xdr:spPr>
        <a:xfrm>
          <a:off x="1714500" y="6126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90678</xdr:rowOff>
    </xdr:from>
    <xdr:to>
      <xdr:col>11</xdr:col>
      <xdr:colOff>136525</xdr:colOff>
      <xdr:row>31</xdr:row>
      <xdr:rowOff>114427</xdr:rowOff>
    </xdr:to>
    <xdr:cxnSp macro="">
      <xdr:nvCxnSpPr>
        <xdr:cNvPr id="98" name="直線コネクタ 97">
          <a:extLst>
            <a:ext uri="{FF2B5EF4-FFF2-40B4-BE49-F238E27FC236}">
              <a16:creationId xmlns:a16="http://schemas.microsoft.com/office/drawing/2014/main" id="{C4D747F8-92CD-4B60-92D5-521409D08BE8}"/>
            </a:ext>
          </a:extLst>
        </xdr:cNvPr>
        <xdr:cNvCxnSpPr/>
      </xdr:nvCxnSpPr>
      <xdr:spPr>
        <a:xfrm>
          <a:off x="1765300" y="6177153"/>
          <a:ext cx="762000" cy="23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118762</xdr:rowOff>
    </xdr:from>
    <xdr:ext cx="405111" cy="259045"/>
    <xdr:sp macro="" textlink="">
      <xdr:nvSpPr>
        <xdr:cNvPr id="99" name="n_1aveValue有形固定資産減価償却率">
          <a:extLst>
            <a:ext uri="{FF2B5EF4-FFF2-40B4-BE49-F238E27FC236}">
              <a16:creationId xmlns:a16="http://schemas.microsoft.com/office/drawing/2014/main" id="{241B53FD-01D4-4469-88FF-D52A2C8660EE}"/>
            </a:ext>
          </a:extLst>
        </xdr:cNvPr>
        <xdr:cNvSpPr txBox="1"/>
      </xdr:nvSpPr>
      <xdr:spPr>
        <a:xfrm>
          <a:off x="3836044" y="6376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99331</xdr:rowOff>
    </xdr:from>
    <xdr:ext cx="405111" cy="259045"/>
    <xdr:sp macro="" textlink="">
      <xdr:nvSpPr>
        <xdr:cNvPr id="100" name="n_2aveValue有形固定資産減価償却率">
          <a:extLst>
            <a:ext uri="{FF2B5EF4-FFF2-40B4-BE49-F238E27FC236}">
              <a16:creationId xmlns:a16="http://schemas.microsoft.com/office/drawing/2014/main" id="{6DF7BA46-D8D2-4A7E-AC22-4D0C7BB3812E}"/>
            </a:ext>
          </a:extLst>
        </xdr:cNvPr>
        <xdr:cNvSpPr txBox="1"/>
      </xdr:nvSpPr>
      <xdr:spPr>
        <a:xfrm>
          <a:off x="3086744" y="6357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90695</xdr:rowOff>
    </xdr:from>
    <xdr:ext cx="405111" cy="259045"/>
    <xdr:sp macro="" textlink="">
      <xdr:nvSpPr>
        <xdr:cNvPr id="101" name="n_3aveValue有形固定資産減価償却率">
          <a:extLst>
            <a:ext uri="{FF2B5EF4-FFF2-40B4-BE49-F238E27FC236}">
              <a16:creationId xmlns:a16="http://schemas.microsoft.com/office/drawing/2014/main" id="{9B357079-C808-4229-9679-E15C9AD8C55F}"/>
            </a:ext>
          </a:extLst>
        </xdr:cNvPr>
        <xdr:cNvSpPr txBox="1"/>
      </xdr:nvSpPr>
      <xdr:spPr>
        <a:xfrm>
          <a:off x="2324744" y="6348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92854</xdr:rowOff>
    </xdr:from>
    <xdr:ext cx="405111" cy="259045"/>
    <xdr:sp macro="" textlink="">
      <xdr:nvSpPr>
        <xdr:cNvPr id="102" name="n_4aveValue有形固定資産減価償却率">
          <a:extLst>
            <a:ext uri="{FF2B5EF4-FFF2-40B4-BE49-F238E27FC236}">
              <a16:creationId xmlns:a16="http://schemas.microsoft.com/office/drawing/2014/main" id="{F5288396-6F6F-4960-836A-F087957A24FB}"/>
            </a:ext>
          </a:extLst>
        </xdr:cNvPr>
        <xdr:cNvSpPr txBox="1"/>
      </xdr:nvSpPr>
      <xdr:spPr>
        <a:xfrm>
          <a:off x="1562744" y="6350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36212</xdr:rowOff>
    </xdr:from>
    <xdr:ext cx="405111" cy="259045"/>
    <xdr:sp macro="" textlink="">
      <xdr:nvSpPr>
        <xdr:cNvPr id="103" name="n_1mainValue有形固定資産減価償却率">
          <a:extLst>
            <a:ext uri="{FF2B5EF4-FFF2-40B4-BE49-F238E27FC236}">
              <a16:creationId xmlns:a16="http://schemas.microsoft.com/office/drawing/2014/main" id="{FD6E54B9-C451-4AEF-B6A0-26DFBB25845D}"/>
            </a:ext>
          </a:extLst>
        </xdr:cNvPr>
        <xdr:cNvSpPr txBox="1"/>
      </xdr:nvSpPr>
      <xdr:spPr>
        <a:xfrm>
          <a:off x="3836044" y="5951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21099</xdr:rowOff>
    </xdr:from>
    <xdr:ext cx="405111" cy="259045"/>
    <xdr:sp macro="" textlink="">
      <xdr:nvSpPr>
        <xdr:cNvPr id="104" name="n_2mainValue有形固定資産減価償却率">
          <a:extLst>
            <a:ext uri="{FF2B5EF4-FFF2-40B4-BE49-F238E27FC236}">
              <a16:creationId xmlns:a16="http://schemas.microsoft.com/office/drawing/2014/main" id="{6E27F868-DBF0-4887-A4DD-B0A761034D79}"/>
            </a:ext>
          </a:extLst>
        </xdr:cNvPr>
        <xdr:cNvSpPr txBox="1"/>
      </xdr:nvSpPr>
      <xdr:spPr>
        <a:xfrm>
          <a:off x="3086744" y="59361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10304</xdr:rowOff>
    </xdr:from>
    <xdr:ext cx="405111" cy="259045"/>
    <xdr:sp macro="" textlink="">
      <xdr:nvSpPr>
        <xdr:cNvPr id="105" name="n_3mainValue有形固定資産減価償却率">
          <a:extLst>
            <a:ext uri="{FF2B5EF4-FFF2-40B4-BE49-F238E27FC236}">
              <a16:creationId xmlns:a16="http://schemas.microsoft.com/office/drawing/2014/main" id="{10ACB4E3-76D5-481D-984E-C399E2A16913}"/>
            </a:ext>
          </a:extLst>
        </xdr:cNvPr>
        <xdr:cNvSpPr txBox="1"/>
      </xdr:nvSpPr>
      <xdr:spPr>
        <a:xfrm>
          <a:off x="2324744" y="5925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158005</xdr:rowOff>
    </xdr:from>
    <xdr:ext cx="405111" cy="259045"/>
    <xdr:sp macro="" textlink="">
      <xdr:nvSpPr>
        <xdr:cNvPr id="106" name="n_4mainValue有形固定資産減価償却率">
          <a:extLst>
            <a:ext uri="{FF2B5EF4-FFF2-40B4-BE49-F238E27FC236}">
              <a16:creationId xmlns:a16="http://schemas.microsoft.com/office/drawing/2014/main" id="{B2CE09C2-60DD-4732-A430-55ECAC019C90}"/>
            </a:ext>
          </a:extLst>
        </xdr:cNvPr>
        <xdr:cNvSpPr txBox="1"/>
      </xdr:nvSpPr>
      <xdr:spPr>
        <a:xfrm>
          <a:off x="1562744" y="5901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FE2B19E5-C862-4A12-A7CA-B9115688DE0E}"/>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1F0020F3-BC53-40D7-B681-D94F849AFDED}"/>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A9D1A544-FA73-44D3-8BF2-DBBB734C40BF}"/>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[ 209.7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5C19BE69-A82E-42A1-A8FA-A4E044E5A9DF}"/>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0F7C66F4-5049-473F-9AE6-BADB3A1387B4}"/>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C5137850-BD2F-476F-98CE-E8299859145F}"/>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9C125BB0-655A-4202-8B9A-90A3F9B0F594}"/>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3D308333-072D-449A-849B-F5E618286FA3}"/>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712E0485-4020-4545-9306-194ED6ABB165}"/>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A3B00483-7E8C-43A6-9B80-0C0173D0D51C}"/>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FC1BFADB-5563-4C7B-AC5E-AFE9DCC09D42}"/>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2DFEFF21-DE25-44BA-894F-9AB3462DBEA6}"/>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0EE468F8-F7E8-4F87-A7DF-293D981B4553}"/>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実質的な債務に対する債務償還に充当可能な財源の比率であるが、県平均を下回っている。本町は財政規模と比して起債残高が多いことが要因として考えられることから、起債発行額の抑制に努めたい。</a:t>
          </a: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0F2ADBA3-4111-45C5-90E6-BF8EECA8657A}"/>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C7B80AE6-2E4E-472A-BB4B-F1B14925A474}"/>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ABD94154-2ABA-4F3E-8DC4-11917EC1016A}"/>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3" name="直線コネクタ 122">
          <a:extLst>
            <a:ext uri="{FF2B5EF4-FFF2-40B4-BE49-F238E27FC236}">
              <a16:creationId xmlns:a16="http://schemas.microsoft.com/office/drawing/2014/main" id="{993D6BD2-FBE3-4089-BAD2-DE96F85F5B31}"/>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4" name="テキスト ボックス 123">
          <a:extLst>
            <a:ext uri="{FF2B5EF4-FFF2-40B4-BE49-F238E27FC236}">
              <a16:creationId xmlns:a16="http://schemas.microsoft.com/office/drawing/2014/main" id="{4DA13741-AE17-4065-9399-C0ADB8FB1C54}"/>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5" name="直線コネクタ 124">
          <a:extLst>
            <a:ext uri="{FF2B5EF4-FFF2-40B4-BE49-F238E27FC236}">
              <a16:creationId xmlns:a16="http://schemas.microsoft.com/office/drawing/2014/main" id="{102B940F-455E-456C-874A-5B5AAB8B8AA6}"/>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26" name="テキスト ボックス 125">
          <a:extLst>
            <a:ext uri="{FF2B5EF4-FFF2-40B4-BE49-F238E27FC236}">
              <a16:creationId xmlns:a16="http://schemas.microsoft.com/office/drawing/2014/main" id="{1896F915-A223-446C-8451-D805E1BDB468}"/>
            </a:ext>
          </a:extLst>
        </xdr:cNvPr>
        <xdr:cNvSpPr txBox="1"/>
      </xdr:nvSpPr>
      <xdr:spPr>
        <a:xfrm>
          <a:off x="10756676" y="640134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7" name="直線コネクタ 126">
          <a:extLst>
            <a:ext uri="{FF2B5EF4-FFF2-40B4-BE49-F238E27FC236}">
              <a16:creationId xmlns:a16="http://schemas.microsoft.com/office/drawing/2014/main" id="{9DC3D5E4-6549-493F-8152-F09904486A27}"/>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8" name="テキスト ボックス 127">
          <a:extLst>
            <a:ext uri="{FF2B5EF4-FFF2-40B4-BE49-F238E27FC236}">
              <a16:creationId xmlns:a16="http://schemas.microsoft.com/office/drawing/2014/main" id="{AE887BED-F145-480F-A1FF-BA92CE1A1FFF}"/>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9" name="直線コネクタ 128">
          <a:extLst>
            <a:ext uri="{FF2B5EF4-FFF2-40B4-BE49-F238E27FC236}">
              <a16:creationId xmlns:a16="http://schemas.microsoft.com/office/drawing/2014/main" id="{291AE6C3-2DE4-4188-A639-008241961765}"/>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0" name="テキスト ボックス 129">
          <a:extLst>
            <a:ext uri="{FF2B5EF4-FFF2-40B4-BE49-F238E27FC236}">
              <a16:creationId xmlns:a16="http://schemas.microsoft.com/office/drawing/2014/main" id="{EDAF16EC-CF35-4666-9609-1F1C6D225B75}"/>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1" name="直線コネクタ 130">
          <a:extLst>
            <a:ext uri="{FF2B5EF4-FFF2-40B4-BE49-F238E27FC236}">
              <a16:creationId xmlns:a16="http://schemas.microsoft.com/office/drawing/2014/main" id="{FE1F1C89-A1D7-4DB7-826F-7BF1DBAB7C51}"/>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2" name="テキスト ボックス 131">
          <a:extLst>
            <a:ext uri="{FF2B5EF4-FFF2-40B4-BE49-F238E27FC236}">
              <a16:creationId xmlns:a16="http://schemas.microsoft.com/office/drawing/2014/main" id="{B55E8354-6575-45B3-8FA4-70E4CBE0A066}"/>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3" name="直線コネクタ 132">
          <a:extLst>
            <a:ext uri="{FF2B5EF4-FFF2-40B4-BE49-F238E27FC236}">
              <a16:creationId xmlns:a16="http://schemas.microsoft.com/office/drawing/2014/main" id="{6F9886EB-9E16-4DAA-B7AC-62A525508776}"/>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4" name="テキスト ボックス 133">
          <a:extLst>
            <a:ext uri="{FF2B5EF4-FFF2-40B4-BE49-F238E27FC236}">
              <a16:creationId xmlns:a16="http://schemas.microsoft.com/office/drawing/2014/main" id="{5A39D4DE-8DF3-4606-8226-B8D8BC049B5A}"/>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BAF28FF0-E47D-4905-94BB-1B2F1375639D}"/>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A6A423C3-B808-4296-9223-BAC486381C67}"/>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35</xdr:row>
      <xdr:rowOff>26156</xdr:rowOff>
    </xdr:to>
    <xdr:cxnSp macro="">
      <xdr:nvCxnSpPr>
        <xdr:cNvPr id="137" name="直線コネクタ 136">
          <a:extLst>
            <a:ext uri="{FF2B5EF4-FFF2-40B4-BE49-F238E27FC236}">
              <a16:creationId xmlns:a16="http://schemas.microsoft.com/office/drawing/2014/main" id="{FF613C6F-C35D-45D4-89AF-E508FAA7D534}"/>
            </a:ext>
          </a:extLst>
        </xdr:cNvPr>
        <xdr:cNvCxnSpPr/>
      </xdr:nvCxnSpPr>
      <xdr:spPr>
        <a:xfrm flipV="1">
          <a:off x="14793595" y="5261428"/>
          <a:ext cx="1269" cy="15370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29983</xdr:rowOff>
    </xdr:from>
    <xdr:ext cx="560923" cy="259045"/>
    <xdr:sp macro="" textlink="">
      <xdr:nvSpPr>
        <xdr:cNvPr id="138" name="債務償還比率最小値テキスト">
          <a:extLst>
            <a:ext uri="{FF2B5EF4-FFF2-40B4-BE49-F238E27FC236}">
              <a16:creationId xmlns:a16="http://schemas.microsoft.com/office/drawing/2014/main" id="{C7790372-0E49-4FE3-B8C2-73EBA8CB2162}"/>
            </a:ext>
          </a:extLst>
        </xdr:cNvPr>
        <xdr:cNvSpPr txBox="1"/>
      </xdr:nvSpPr>
      <xdr:spPr>
        <a:xfrm>
          <a:off x="14846300" y="680225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26156</xdr:rowOff>
    </xdr:from>
    <xdr:to>
      <xdr:col>76</xdr:col>
      <xdr:colOff>111125</xdr:colOff>
      <xdr:row>35</xdr:row>
      <xdr:rowOff>26156</xdr:rowOff>
    </xdr:to>
    <xdr:cxnSp macro="">
      <xdr:nvCxnSpPr>
        <xdr:cNvPr id="139" name="直線コネクタ 138">
          <a:extLst>
            <a:ext uri="{FF2B5EF4-FFF2-40B4-BE49-F238E27FC236}">
              <a16:creationId xmlns:a16="http://schemas.microsoft.com/office/drawing/2014/main" id="{722B0A19-DBE5-4EE0-AF58-274C0FE8E466}"/>
            </a:ext>
          </a:extLst>
        </xdr:cNvPr>
        <xdr:cNvCxnSpPr/>
      </xdr:nvCxnSpPr>
      <xdr:spPr>
        <a:xfrm>
          <a:off x="14706600" y="67984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0" name="債務償還比率最大値テキスト">
          <a:extLst>
            <a:ext uri="{FF2B5EF4-FFF2-40B4-BE49-F238E27FC236}">
              <a16:creationId xmlns:a16="http://schemas.microsoft.com/office/drawing/2014/main" id="{C14435ED-2CA2-4269-9FB3-11EFB82F12EC}"/>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1" name="直線コネクタ 140">
          <a:extLst>
            <a:ext uri="{FF2B5EF4-FFF2-40B4-BE49-F238E27FC236}">
              <a16:creationId xmlns:a16="http://schemas.microsoft.com/office/drawing/2014/main" id="{A64DA6C9-6157-491E-BBD5-0696DA14DDED}"/>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146878</xdr:rowOff>
    </xdr:from>
    <xdr:ext cx="469744" cy="259045"/>
    <xdr:sp macro="" textlink="">
      <xdr:nvSpPr>
        <xdr:cNvPr id="142" name="債務償還比率平均値テキスト">
          <a:extLst>
            <a:ext uri="{FF2B5EF4-FFF2-40B4-BE49-F238E27FC236}">
              <a16:creationId xmlns:a16="http://schemas.microsoft.com/office/drawing/2014/main" id="{F4EC713D-9411-4945-A1DD-201D1E5EC737}"/>
            </a:ext>
          </a:extLst>
        </xdr:cNvPr>
        <xdr:cNvSpPr txBox="1"/>
      </xdr:nvSpPr>
      <xdr:spPr>
        <a:xfrm>
          <a:off x="14846300" y="55475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168451</xdr:rowOff>
    </xdr:from>
    <xdr:to>
      <xdr:col>76</xdr:col>
      <xdr:colOff>73025</xdr:colOff>
      <xdr:row>28</xdr:row>
      <xdr:rowOff>98601</xdr:rowOff>
    </xdr:to>
    <xdr:sp macro="" textlink="">
      <xdr:nvSpPr>
        <xdr:cNvPr id="143" name="フローチャート: 判断 142">
          <a:extLst>
            <a:ext uri="{FF2B5EF4-FFF2-40B4-BE49-F238E27FC236}">
              <a16:creationId xmlns:a16="http://schemas.microsoft.com/office/drawing/2014/main" id="{50DD7D41-2D6E-43EA-B00E-F1FFEC997203}"/>
            </a:ext>
          </a:extLst>
        </xdr:cNvPr>
        <xdr:cNvSpPr/>
      </xdr:nvSpPr>
      <xdr:spPr>
        <a:xfrm>
          <a:off x="14744700" y="5569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161665</xdr:rowOff>
    </xdr:from>
    <xdr:to>
      <xdr:col>72</xdr:col>
      <xdr:colOff>123825</xdr:colOff>
      <xdr:row>28</xdr:row>
      <xdr:rowOff>91815</xdr:rowOff>
    </xdr:to>
    <xdr:sp macro="" textlink="">
      <xdr:nvSpPr>
        <xdr:cNvPr id="144" name="フローチャート: 判断 143">
          <a:extLst>
            <a:ext uri="{FF2B5EF4-FFF2-40B4-BE49-F238E27FC236}">
              <a16:creationId xmlns:a16="http://schemas.microsoft.com/office/drawing/2014/main" id="{EE2C4533-4C34-45C3-B676-C1B77195ECDD}"/>
            </a:ext>
          </a:extLst>
        </xdr:cNvPr>
        <xdr:cNvSpPr/>
      </xdr:nvSpPr>
      <xdr:spPr>
        <a:xfrm>
          <a:off x="14033500" y="556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166291</xdr:rowOff>
    </xdr:from>
    <xdr:to>
      <xdr:col>68</xdr:col>
      <xdr:colOff>123825</xdr:colOff>
      <xdr:row>28</xdr:row>
      <xdr:rowOff>96441</xdr:rowOff>
    </xdr:to>
    <xdr:sp macro="" textlink="">
      <xdr:nvSpPr>
        <xdr:cNvPr id="145" name="フローチャート: 判断 144">
          <a:extLst>
            <a:ext uri="{FF2B5EF4-FFF2-40B4-BE49-F238E27FC236}">
              <a16:creationId xmlns:a16="http://schemas.microsoft.com/office/drawing/2014/main" id="{B00BB324-D327-4CAD-977B-24E23082BB8F}"/>
            </a:ext>
          </a:extLst>
        </xdr:cNvPr>
        <xdr:cNvSpPr/>
      </xdr:nvSpPr>
      <xdr:spPr>
        <a:xfrm>
          <a:off x="13271500" y="5566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163104</xdr:rowOff>
    </xdr:from>
    <xdr:to>
      <xdr:col>64</xdr:col>
      <xdr:colOff>123825</xdr:colOff>
      <xdr:row>28</xdr:row>
      <xdr:rowOff>93254</xdr:rowOff>
    </xdr:to>
    <xdr:sp macro="" textlink="">
      <xdr:nvSpPr>
        <xdr:cNvPr id="146" name="フローチャート: 判断 145">
          <a:extLst>
            <a:ext uri="{FF2B5EF4-FFF2-40B4-BE49-F238E27FC236}">
              <a16:creationId xmlns:a16="http://schemas.microsoft.com/office/drawing/2014/main" id="{95D9A05E-0049-4CD8-B432-1E37A7F3BB27}"/>
            </a:ext>
          </a:extLst>
        </xdr:cNvPr>
        <xdr:cNvSpPr/>
      </xdr:nvSpPr>
      <xdr:spPr>
        <a:xfrm>
          <a:off x="12509500" y="5563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134148</xdr:rowOff>
    </xdr:from>
    <xdr:to>
      <xdr:col>60</xdr:col>
      <xdr:colOff>123825</xdr:colOff>
      <xdr:row>29</xdr:row>
      <xdr:rowOff>64298</xdr:rowOff>
    </xdr:to>
    <xdr:sp macro="" textlink="">
      <xdr:nvSpPr>
        <xdr:cNvPr id="147" name="フローチャート: 判断 146">
          <a:extLst>
            <a:ext uri="{FF2B5EF4-FFF2-40B4-BE49-F238E27FC236}">
              <a16:creationId xmlns:a16="http://schemas.microsoft.com/office/drawing/2014/main" id="{033F7BAD-399A-4056-A82D-5CF76FA293D4}"/>
            </a:ext>
          </a:extLst>
        </xdr:cNvPr>
        <xdr:cNvSpPr/>
      </xdr:nvSpPr>
      <xdr:spPr>
        <a:xfrm>
          <a:off x="11747500" y="5706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C82BE62F-C0C7-4C10-9686-F7357D764F21}"/>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BF8C1888-1EEC-4C89-855D-3A70797508B9}"/>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6E703A6B-05D2-46D9-8F99-AB4F70E4B0C2}"/>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352F32FA-65FB-44DE-876F-BF6172FE2723}"/>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BCAD3CA9-657C-4853-9183-767E5627264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25545</xdr:rowOff>
    </xdr:from>
    <xdr:to>
      <xdr:col>76</xdr:col>
      <xdr:colOff>73025</xdr:colOff>
      <xdr:row>27</xdr:row>
      <xdr:rowOff>127145</xdr:rowOff>
    </xdr:to>
    <xdr:sp macro="" textlink="">
      <xdr:nvSpPr>
        <xdr:cNvPr id="153" name="楕円 152">
          <a:extLst>
            <a:ext uri="{FF2B5EF4-FFF2-40B4-BE49-F238E27FC236}">
              <a16:creationId xmlns:a16="http://schemas.microsoft.com/office/drawing/2014/main" id="{14230FAC-4487-4311-B984-11EDC566B843}"/>
            </a:ext>
          </a:extLst>
        </xdr:cNvPr>
        <xdr:cNvSpPr/>
      </xdr:nvSpPr>
      <xdr:spPr>
        <a:xfrm>
          <a:off x="14744700" y="542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48422</xdr:rowOff>
    </xdr:from>
    <xdr:ext cx="469744" cy="259045"/>
    <xdr:sp macro="" textlink="">
      <xdr:nvSpPr>
        <xdr:cNvPr id="154" name="債務償還比率該当値テキスト">
          <a:extLst>
            <a:ext uri="{FF2B5EF4-FFF2-40B4-BE49-F238E27FC236}">
              <a16:creationId xmlns:a16="http://schemas.microsoft.com/office/drawing/2014/main" id="{C6EA4D46-94FD-4700-B7DC-E110D6C256C5}"/>
            </a:ext>
          </a:extLst>
        </xdr:cNvPr>
        <xdr:cNvSpPr txBox="1"/>
      </xdr:nvSpPr>
      <xdr:spPr>
        <a:xfrm>
          <a:off x="14846300" y="527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26162</xdr:rowOff>
    </xdr:from>
    <xdr:to>
      <xdr:col>72</xdr:col>
      <xdr:colOff>123825</xdr:colOff>
      <xdr:row>27</xdr:row>
      <xdr:rowOff>127762</xdr:rowOff>
    </xdr:to>
    <xdr:sp macro="" textlink="">
      <xdr:nvSpPr>
        <xdr:cNvPr id="155" name="楕円 154">
          <a:extLst>
            <a:ext uri="{FF2B5EF4-FFF2-40B4-BE49-F238E27FC236}">
              <a16:creationId xmlns:a16="http://schemas.microsoft.com/office/drawing/2014/main" id="{066C801B-2153-4CEF-BD2D-424B92BE623A}"/>
            </a:ext>
          </a:extLst>
        </xdr:cNvPr>
        <xdr:cNvSpPr/>
      </xdr:nvSpPr>
      <xdr:spPr>
        <a:xfrm>
          <a:off x="14033500" y="5426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76345</xdr:rowOff>
    </xdr:from>
    <xdr:to>
      <xdr:col>76</xdr:col>
      <xdr:colOff>22225</xdr:colOff>
      <xdr:row>27</xdr:row>
      <xdr:rowOff>76962</xdr:rowOff>
    </xdr:to>
    <xdr:cxnSp macro="">
      <xdr:nvCxnSpPr>
        <xdr:cNvPr id="156" name="直線コネクタ 155">
          <a:extLst>
            <a:ext uri="{FF2B5EF4-FFF2-40B4-BE49-F238E27FC236}">
              <a16:creationId xmlns:a16="http://schemas.microsoft.com/office/drawing/2014/main" id="{257FAEC4-B24B-452A-8C0E-BC7B64AD6889}"/>
            </a:ext>
          </a:extLst>
        </xdr:cNvPr>
        <xdr:cNvCxnSpPr/>
      </xdr:nvCxnSpPr>
      <xdr:spPr>
        <a:xfrm flipV="1">
          <a:off x="14084300" y="5477020"/>
          <a:ext cx="711200" cy="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67800</xdr:rowOff>
    </xdr:from>
    <xdr:to>
      <xdr:col>68</xdr:col>
      <xdr:colOff>123825</xdr:colOff>
      <xdr:row>27</xdr:row>
      <xdr:rowOff>169400</xdr:rowOff>
    </xdr:to>
    <xdr:sp macro="" textlink="">
      <xdr:nvSpPr>
        <xdr:cNvPr id="157" name="楕円 156">
          <a:extLst>
            <a:ext uri="{FF2B5EF4-FFF2-40B4-BE49-F238E27FC236}">
              <a16:creationId xmlns:a16="http://schemas.microsoft.com/office/drawing/2014/main" id="{A90A4EAC-6B3F-4AB8-B01F-EA3F4243B29D}"/>
            </a:ext>
          </a:extLst>
        </xdr:cNvPr>
        <xdr:cNvSpPr/>
      </xdr:nvSpPr>
      <xdr:spPr>
        <a:xfrm>
          <a:off x="13271500" y="5468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76962</xdr:rowOff>
    </xdr:from>
    <xdr:to>
      <xdr:col>72</xdr:col>
      <xdr:colOff>73025</xdr:colOff>
      <xdr:row>27</xdr:row>
      <xdr:rowOff>118600</xdr:rowOff>
    </xdr:to>
    <xdr:cxnSp macro="">
      <xdr:nvCxnSpPr>
        <xdr:cNvPr id="158" name="直線コネクタ 157">
          <a:extLst>
            <a:ext uri="{FF2B5EF4-FFF2-40B4-BE49-F238E27FC236}">
              <a16:creationId xmlns:a16="http://schemas.microsoft.com/office/drawing/2014/main" id="{EF7429D5-DEE5-416D-993A-7280A6B9F306}"/>
            </a:ext>
          </a:extLst>
        </xdr:cNvPr>
        <xdr:cNvCxnSpPr/>
      </xdr:nvCxnSpPr>
      <xdr:spPr>
        <a:xfrm flipV="1">
          <a:off x="13322300" y="5477637"/>
          <a:ext cx="762000" cy="41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50014</xdr:rowOff>
    </xdr:from>
    <xdr:to>
      <xdr:col>64</xdr:col>
      <xdr:colOff>123825</xdr:colOff>
      <xdr:row>27</xdr:row>
      <xdr:rowOff>151614</xdr:rowOff>
    </xdr:to>
    <xdr:sp macro="" textlink="">
      <xdr:nvSpPr>
        <xdr:cNvPr id="159" name="楕円 158">
          <a:extLst>
            <a:ext uri="{FF2B5EF4-FFF2-40B4-BE49-F238E27FC236}">
              <a16:creationId xmlns:a16="http://schemas.microsoft.com/office/drawing/2014/main" id="{4EE1C089-DDAD-48CA-BDB1-DC87BA6D38E7}"/>
            </a:ext>
          </a:extLst>
        </xdr:cNvPr>
        <xdr:cNvSpPr/>
      </xdr:nvSpPr>
      <xdr:spPr>
        <a:xfrm>
          <a:off x="12509500" y="5450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100814</xdr:rowOff>
    </xdr:from>
    <xdr:to>
      <xdr:col>68</xdr:col>
      <xdr:colOff>73025</xdr:colOff>
      <xdr:row>27</xdr:row>
      <xdr:rowOff>118600</xdr:rowOff>
    </xdr:to>
    <xdr:cxnSp macro="">
      <xdr:nvCxnSpPr>
        <xdr:cNvPr id="160" name="直線コネクタ 159">
          <a:extLst>
            <a:ext uri="{FF2B5EF4-FFF2-40B4-BE49-F238E27FC236}">
              <a16:creationId xmlns:a16="http://schemas.microsoft.com/office/drawing/2014/main" id="{1C69539C-ADFF-4BFB-9F8F-25474848288B}"/>
            </a:ext>
          </a:extLst>
        </xdr:cNvPr>
        <xdr:cNvCxnSpPr/>
      </xdr:nvCxnSpPr>
      <xdr:spPr>
        <a:xfrm>
          <a:off x="12560300" y="5501489"/>
          <a:ext cx="762000" cy="17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27</xdr:row>
      <xdr:rowOff>128560</xdr:rowOff>
    </xdr:from>
    <xdr:to>
      <xdr:col>60</xdr:col>
      <xdr:colOff>123825</xdr:colOff>
      <xdr:row>28</xdr:row>
      <xdr:rowOff>58710</xdr:rowOff>
    </xdr:to>
    <xdr:sp macro="" textlink="">
      <xdr:nvSpPr>
        <xdr:cNvPr id="161" name="楕円 160">
          <a:extLst>
            <a:ext uri="{FF2B5EF4-FFF2-40B4-BE49-F238E27FC236}">
              <a16:creationId xmlns:a16="http://schemas.microsoft.com/office/drawing/2014/main" id="{4D1D00D9-C1C7-475E-B691-32ACC991CC8F}"/>
            </a:ext>
          </a:extLst>
        </xdr:cNvPr>
        <xdr:cNvSpPr/>
      </xdr:nvSpPr>
      <xdr:spPr>
        <a:xfrm>
          <a:off x="11747500" y="5529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100814</xdr:rowOff>
    </xdr:from>
    <xdr:to>
      <xdr:col>64</xdr:col>
      <xdr:colOff>73025</xdr:colOff>
      <xdr:row>28</xdr:row>
      <xdr:rowOff>7910</xdr:rowOff>
    </xdr:to>
    <xdr:cxnSp macro="">
      <xdr:nvCxnSpPr>
        <xdr:cNvPr id="162" name="直線コネクタ 161">
          <a:extLst>
            <a:ext uri="{FF2B5EF4-FFF2-40B4-BE49-F238E27FC236}">
              <a16:creationId xmlns:a16="http://schemas.microsoft.com/office/drawing/2014/main" id="{DE30E5B6-8E2A-483B-AE71-99E50DA8B820}"/>
            </a:ext>
          </a:extLst>
        </xdr:cNvPr>
        <xdr:cNvCxnSpPr/>
      </xdr:nvCxnSpPr>
      <xdr:spPr>
        <a:xfrm flipV="1">
          <a:off x="11798300" y="5501489"/>
          <a:ext cx="762000" cy="78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82942</xdr:rowOff>
    </xdr:from>
    <xdr:ext cx="469744" cy="259045"/>
    <xdr:sp macro="" textlink="">
      <xdr:nvSpPr>
        <xdr:cNvPr id="163" name="n_1aveValue債務償還比率">
          <a:extLst>
            <a:ext uri="{FF2B5EF4-FFF2-40B4-BE49-F238E27FC236}">
              <a16:creationId xmlns:a16="http://schemas.microsoft.com/office/drawing/2014/main" id="{503CC181-59F0-465B-97E4-621115505F74}"/>
            </a:ext>
          </a:extLst>
        </xdr:cNvPr>
        <xdr:cNvSpPr txBox="1"/>
      </xdr:nvSpPr>
      <xdr:spPr>
        <a:xfrm>
          <a:off x="13836727" y="5655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87568</xdr:rowOff>
    </xdr:from>
    <xdr:ext cx="469744" cy="259045"/>
    <xdr:sp macro="" textlink="">
      <xdr:nvSpPr>
        <xdr:cNvPr id="164" name="n_2aveValue債務償還比率">
          <a:extLst>
            <a:ext uri="{FF2B5EF4-FFF2-40B4-BE49-F238E27FC236}">
              <a16:creationId xmlns:a16="http://schemas.microsoft.com/office/drawing/2014/main" id="{6B40EA90-E0F0-48D6-837E-646AD9033BFF}"/>
            </a:ext>
          </a:extLst>
        </xdr:cNvPr>
        <xdr:cNvSpPr txBox="1"/>
      </xdr:nvSpPr>
      <xdr:spPr>
        <a:xfrm>
          <a:off x="13087427" y="5659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84381</xdr:rowOff>
    </xdr:from>
    <xdr:ext cx="469744" cy="259045"/>
    <xdr:sp macro="" textlink="">
      <xdr:nvSpPr>
        <xdr:cNvPr id="165" name="n_3aveValue債務償還比率">
          <a:extLst>
            <a:ext uri="{FF2B5EF4-FFF2-40B4-BE49-F238E27FC236}">
              <a16:creationId xmlns:a16="http://schemas.microsoft.com/office/drawing/2014/main" id="{9F7C42BC-E1CC-4DD1-B66B-E5713A28F410}"/>
            </a:ext>
          </a:extLst>
        </xdr:cNvPr>
        <xdr:cNvSpPr txBox="1"/>
      </xdr:nvSpPr>
      <xdr:spPr>
        <a:xfrm>
          <a:off x="12325427" y="5656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55425</xdr:rowOff>
    </xdr:from>
    <xdr:ext cx="469744" cy="259045"/>
    <xdr:sp macro="" textlink="">
      <xdr:nvSpPr>
        <xdr:cNvPr id="166" name="n_4aveValue債務償還比率">
          <a:extLst>
            <a:ext uri="{FF2B5EF4-FFF2-40B4-BE49-F238E27FC236}">
              <a16:creationId xmlns:a16="http://schemas.microsoft.com/office/drawing/2014/main" id="{BF1545A4-5982-4166-9938-CE3B9524046C}"/>
            </a:ext>
          </a:extLst>
        </xdr:cNvPr>
        <xdr:cNvSpPr txBox="1"/>
      </xdr:nvSpPr>
      <xdr:spPr>
        <a:xfrm>
          <a:off x="11563427" y="5799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25</xdr:row>
      <xdr:rowOff>144289</xdr:rowOff>
    </xdr:from>
    <xdr:ext cx="469744" cy="259045"/>
    <xdr:sp macro="" textlink="">
      <xdr:nvSpPr>
        <xdr:cNvPr id="167" name="n_1mainValue債務償還比率">
          <a:extLst>
            <a:ext uri="{FF2B5EF4-FFF2-40B4-BE49-F238E27FC236}">
              <a16:creationId xmlns:a16="http://schemas.microsoft.com/office/drawing/2014/main" id="{4D5D7E13-A365-442C-B58C-12DAA087BFBE}"/>
            </a:ext>
          </a:extLst>
        </xdr:cNvPr>
        <xdr:cNvSpPr txBox="1"/>
      </xdr:nvSpPr>
      <xdr:spPr>
        <a:xfrm>
          <a:off x="13836727" y="5202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14477</xdr:rowOff>
    </xdr:from>
    <xdr:ext cx="469744" cy="259045"/>
    <xdr:sp macro="" textlink="">
      <xdr:nvSpPr>
        <xdr:cNvPr id="168" name="n_2mainValue債務償還比率">
          <a:extLst>
            <a:ext uri="{FF2B5EF4-FFF2-40B4-BE49-F238E27FC236}">
              <a16:creationId xmlns:a16="http://schemas.microsoft.com/office/drawing/2014/main" id="{C52811BB-F7E9-4679-9F43-ADB5EBB88B2D}"/>
            </a:ext>
          </a:extLst>
        </xdr:cNvPr>
        <xdr:cNvSpPr txBox="1"/>
      </xdr:nvSpPr>
      <xdr:spPr>
        <a:xfrm>
          <a:off x="13087427" y="5243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25</xdr:row>
      <xdr:rowOff>168141</xdr:rowOff>
    </xdr:from>
    <xdr:ext cx="469744" cy="259045"/>
    <xdr:sp macro="" textlink="">
      <xdr:nvSpPr>
        <xdr:cNvPr id="169" name="n_3mainValue債務償還比率">
          <a:extLst>
            <a:ext uri="{FF2B5EF4-FFF2-40B4-BE49-F238E27FC236}">
              <a16:creationId xmlns:a16="http://schemas.microsoft.com/office/drawing/2014/main" id="{4101EB98-0863-40E8-A193-CA54E7D664E9}"/>
            </a:ext>
          </a:extLst>
        </xdr:cNvPr>
        <xdr:cNvSpPr txBox="1"/>
      </xdr:nvSpPr>
      <xdr:spPr>
        <a:xfrm>
          <a:off x="12325427" y="5225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75237</xdr:rowOff>
    </xdr:from>
    <xdr:ext cx="469744" cy="259045"/>
    <xdr:sp macro="" textlink="">
      <xdr:nvSpPr>
        <xdr:cNvPr id="170" name="n_4mainValue債務償還比率">
          <a:extLst>
            <a:ext uri="{FF2B5EF4-FFF2-40B4-BE49-F238E27FC236}">
              <a16:creationId xmlns:a16="http://schemas.microsoft.com/office/drawing/2014/main" id="{9CB1F671-933F-4E45-AB45-F9AEC8D1E0C5}"/>
            </a:ext>
          </a:extLst>
        </xdr:cNvPr>
        <xdr:cNvSpPr txBox="1"/>
      </xdr:nvSpPr>
      <xdr:spPr>
        <a:xfrm>
          <a:off x="11563427" y="5304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56ED052D-33C6-4539-9D08-1FB1DAA67154}"/>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71F93DEA-3841-4989-8551-A15CC7EBAA6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5082A54F-220B-4FBA-A405-98C514679A61}"/>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8C99BF26-8B9C-4761-8C26-BC134ABD8443}"/>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F9EB0532-1C4A-4642-8B0C-E1582A530117}"/>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399173EA-B037-44BE-AE08-8A620C437C2A}"/>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85D48A7-7737-4556-AA8B-6F82EE4D9BE1}"/>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E99DF97-47A6-4C49-B90F-3DB1A81864A1}"/>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388CFE9-9A36-432B-AF2D-71C9856C3EA2}"/>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6D4BF89-76CA-4194-99D9-02868C1E8FF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鹿児島県龍郷町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0229855-80F0-4C17-84D3-B3DC4CA593F8}"/>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69C7164-B59A-4CC1-B092-8345649F4E0D}"/>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C89134A-15A1-41B7-8EB9-A169C2AF84BD}"/>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5A96B10-4ECE-4B8B-BABB-E4F09CF9F92B}"/>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04C22D2-C528-43D4-B316-D2A5AC4797B6}"/>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8BFDD55-6F33-477B-AEBA-6A117E4E3854}"/>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6,014
5,986
81.82
7,529,134
7,314,845
126,437
3,897,685
7,656,779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7E5244A-CC83-4135-A137-EB1E0CCBCF82}"/>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29117EF-9EAA-4C63-A2CA-534276457F75}"/>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87ACB3F-075D-4AFF-A52C-98ABD15ECAB8}"/>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31C9E03-A185-4E3F-9CA1-DA9E2D8BF00C}"/>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9E55D70-FB62-477F-83F4-5F78C2C50ED7}"/>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98F17E63-73B2-4800-822E-075E67796CA3}"/>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04F3975-9B7A-4F2A-AA8C-0DF79E6CDB1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677B991-4E1A-4F9A-8F7E-98CC6F8A83B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0EFACA6-FB44-4048-9480-3A1A4B48BCCB}"/>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DD8E8C6-F34F-465C-B6ED-A3953032F994}"/>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48C8878-60E1-4D18-BD02-2372F7AE950E}"/>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E687068-9D20-4E81-954E-AFB481D215CC}"/>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A194DE5-7FB9-4498-A28C-215C19550F29}"/>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91033FF-76C5-4655-AA65-A5D75BA9549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77B4F68-9F04-4660-AB85-10BF26EE245A}"/>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1DCE673-6585-4AE7-A08C-1B70A6A0BDE3}"/>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036D454-B89E-4163-9EF1-3883D6AE50C6}"/>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43FD4EE-EDF2-47B0-9844-5D47F4FA7B94}"/>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28D6945-98C2-44F4-9AF3-B16F1930F5B2}"/>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12178EF-2E54-4964-BCD3-C7BF8A378A2E}"/>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251E4DB-AAD4-4D05-8B70-3456ED8440BB}"/>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42922A7-71AE-42AB-9078-61E1C09651FA}"/>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32E86BC-DDE2-4315-96FE-33EDEB279A0C}"/>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2088F2E-1648-437F-BBE8-7DCFC8D26B39}"/>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CB2F11C-23BE-47DB-93D2-81B85780799B}"/>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0577C3E-4B32-45A1-9BDD-9491F15CA598}"/>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CED4D53-EBE1-4DC9-967E-F9E1F08A4C1F}"/>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D0B8511-7E60-416B-8E66-1D03C11E372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BECF147-4EFB-4005-AE0A-58DDC1238D9F}"/>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E848084-B26C-4D5A-9A8F-36CE1BC46179}"/>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0DA50DC-C882-4347-8AE7-15C5C3F71DBF}"/>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AFCF892-6A77-41B6-8027-204BB8C7FFCD}"/>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EBB7A6ED-9C1C-412B-A214-5B14F860BC57}"/>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3A3F085E-3824-4612-8CEB-733FDBCA67FF}"/>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AA2D6A71-AAC3-4DE0-B34A-9722023BE64B}"/>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666FBB2E-F5EE-4411-A2DD-B89B3A6D1CB9}"/>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E02F7F68-73BB-4A4C-80B8-4E3F6DCD8FAB}"/>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84CCA7FA-0B0E-46E9-8837-6CB1DB30F4EB}"/>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CD34CE25-38E7-416F-8AE9-C8A324447B61}"/>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B78BE5F7-A58B-4D66-86E2-A9309D4FCBCB}"/>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E634BF7A-B983-4C25-A54C-5E1B5D107279}"/>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567D11AD-76A9-4B83-9A9E-4720FB4E4C1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66CAFC43-9367-4A2D-87C0-FF6A0D346E09}"/>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60C61DD7-4BCF-4F90-870D-DEBB84A2F148}"/>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A067A095-1699-4DE6-A53A-8A10AA5F1BB4}"/>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169545</xdr:rowOff>
    </xdr:from>
    <xdr:to>
      <xdr:col>24</xdr:col>
      <xdr:colOff>62865</xdr:colOff>
      <xdr:row>41</xdr:row>
      <xdr:rowOff>142875</xdr:rowOff>
    </xdr:to>
    <xdr:cxnSp macro="">
      <xdr:nvCxnSpPr>
        <xdr:cNvPr id="57" name="直線コネクタ 56">
          <a:extLst>
            <a:ext uri="{FF2B5EF4-FFF2-40B4-BE49-F238E27FC236}">
              <a16:creationId xmlns:a16="http://schemas.microsoft.com/office/drawing/2014/main" id="{C48AED44-A22A-4482-9718-1A9617DCDA56}"/>
            </a:ext>
          </a:extLst>
        </xdr:cNvPr>
        <xdr:cNvCxnSpPr/>
      </xdr:nvCxnSpPr>
      <xdr:spPr>
        <a:xfrm flipV="1">
          <a:off x="4634865" y="5827395"/>
          <a:ext cx="0" cy="1344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146702</xdr:rowOff>
    </xdr:from>
    <xdr:ext cx="405111" cy="259045"/>
    <xdr:sp macro="" textlink="">
      <xdr:nvSpPr>
        <xdr:cNvPr id="58" name="【道路】&#10;有形固定資産減価償却率最小値テキスト">
          <a:extLst>
            <a:ext uri="{FF2B5EF4-FFF2-40B4-BE49-F238E27FC236}">
              <a16:creationId xmlns:a16="http://schemas.microsoft.com/office/drawing/2014/main" id="{7CFD1EDA-3DDB-4429-9322-977EC70D1018}"/>
            </a:ext>
          </a:extLst>
        </xdr:cNvPr>
        <xdr:cNvSpPr txBox="1"/>
      </xdr:nvSpPr>
      <xdr:spPr>
        <a:xfrm>
          <a:off x="4673600" y="717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142875</xdr:rowOff>
    </xdr:from>
    <xdr:to>
      <xdr:col>24</xdr:col>
      <xdr:colOff>152400</xdr:colOff>
      <xdr:row>41</xdr:row>
      <xdr:rowOff>142875</xdr:rowOff>
    </xdr:to>
    <xdr:cxnSp macro="">
      <xdr:nvCxnSpPr>
        <xdr:cNvPr id="59" name="直線コネクタ 58">
          <a:extLst>
            <a:ext uri="{FF2B5EF4-FFF2-40B4-BE49-F238E27FC236}">
              <a16:creationId xmlns:a16="http://schemas.microsoft.com/office/drawing/2014/main" id="{2314FD62-7846-468B-AADC-B873E16442BC}"/>
            </a:ext>
          </a:extLst>
        </xdr:cNvPr>
        <xdr:cNvCxnSpPr/>
      </xdr:nvCxnSpPr>
      <xdr:spPr>
        <a:xfrm>
          <a:off x="4546600" y="7172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116222</xdr:rowOff>
    </xdr:from>
    <xdr:ext cx="405111" cy="259045"/>
    <xdr:sp macro="" textlink="">
      <xdr:nvSpPr>
        <xdr:cNvPr id="60" name="【道路】&#10;有形固定資産減価償却率最大値テキスト">
          <a:extLst>
            <a:ext uri="{FF2B5EF4-FFF2-40B4-BE49-F238E27FC236}">
              <a16:creationId xmlns:a16="http://schemas.microsoft.com/office/drawing/2014/main" id="{9D76F5D7-45E2-4F71-AD2E-1AEE927A964A}"/>
            </a:ext>
          </a:extLst>
        </xdr:cNvPr>
        <xdr:cNvSpPr txBox="1"/>
      </xdr:nvSpPr>
      <xdr:spPr>
        <a:xfrm>
          <a:off x="4673600" y="5602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169545</xdr:rowOff>
    </xdr:from>
    <xdr:to>
      <xdr:col>24</xdr:col>
      <xdr:colOff>152400</xdr:colOff>
      <xdr:row>33</xdr:row>
      <xdr:rowOff>169545</xdr:rowOff>
    </xdr:to>
    <xdr:cxnSp macro="">
      <xdr:nvCxnSpPr>
        <xdr:cNvPr id="61" name="直線コネクタ 60">
          <a:extLst>
            <a:ext uri="{FF2B5EF4-FFF2-40B4-BE49-F238E27FC236}">
              <a16:creationId xmlns:a16="http://schemas.microsoft.com/office/drawing/2014/main" id="{66974519-BE71-44DE-9109-90FCF10D5B88}"/>
            </a:ext>
          </a:extLst>
        </xdr:cNvPr>
        <xdr:cNvCxnSpPr/>
      </xdr:nvCxnSpPr>
      <xdr:spPr>
        <a:xfrm>
          <a:off x="4546600" y="58273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74947</xdr:rowOff>
    </xdr:from>
    <xdr:ext cx="405111" cy="259045"/>
    <xdr:sp macro="" textlink="">
      <xdr:nvSpPr>
        <xdr:cNvPr id="62" name="【道路】&#10;有形固定資産減価償却率平均値テキスト">
          <a:extLst>
            <a:ext uri="{FF2B5EF4-FFF2-40B4-BE49-F238E27FC236}">
              <a16:creationId xmlns:a16="http://schemas.microsoft.com/office/drawing/2014/main" id="{0A2C160F-D1E0-469E-92B3-4676907EECB7}"/>
            </a:ext>
          </a:extLst>
        </xdr:cNvPr>
        <xdr:cNvSpPr txBox="1"/>
      </xdr:nvSpPr>
      <xdr:spPr>
        <a:xfrm>
          <a:off x="4673600" y="6418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52070</xdr:rowOff>
    </xdr:from>
    <xdr:to>
      <xdr:col>24</xdr:col>
      <xdr:colOff>114300</xdr:colOff>
      <xdr:row>38</xdr:row>
      <xdr:rowOff>153670</xdr:rowOff>
    </xdr:to>
    <xdr:sp macro="" textlink="">
      <xdr:nvSpPr>
        <xdr:cNvPr id="63" name="フローチャート: 判断 62">
          <a:extLst>
            <a:ext uri="{FF2B5EF4-FFF2-40B4-BE49-F238E27FC236}">
              <a16:creationId xmlns:a16="http://schemas.microsoft.com/office/drawing/2014/main" id="{80BAB277-8469-447A-A60C-EC922893D908}"/>
            </a:ext>
          </a:extLst>
        </xdr:cNvPr>
        <xdr:cNvSpPr/>
      </xdr:nvSpPr>
      <xdr:spPr>
        <a:xfrm>
          <a:off x="4584700" y="656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CF20D1A9-F69A-4194-A686-6ACAA0A565D8}"/>
            </a:ext>
          </a:extLst>
        </xdr:cNvPr>
        <xdr:cNvSpPr/>
      </xdr:nvSpPr>
      <xdr:spPr>
        <a:xfrm>
          <a:off x="3746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13970</xdr:rowOff>
    </xdr:from>
    <xdr:to>
      <xdr:col>15</xdr:col>
      <xdr:colOff>101600</xdr:colOff>
      <xdr:row>38</xdr:row>
      <xdr:rowOff>115570</xdr:rowOff>
    </xdr:to>
    <xdr:sp macro="" textlink="">
      <xdr:nvSpPr>
        <xdr:cNvPr id="65" name="フローチャート: 判断 64">
          <a:extLst>
            <a:ext uri="{FF2B5EF4-FFF2-40B4-BE49-F238E27FC236}">
              <a16:creationId xmlns:a16="http://schemas.microsoft.com/office/drawing/2014/main" id="{B3341870-C91D-4119-B26D-04D978125BEF}"/>
            </a:ext>
          </a:extLst>
        </xdr:cNvPr>
        <xdr:cNvSpPr/>
      </xdr:nvSpPr>
      <xdr:spPr>
        <a:xfrm>
          <a:off x="2857500" y="652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164465</xdr:rowOff>
    </xdr:from>
    <xdr:to>
      <xdr:col>10</xdr:col>
      <xdr:colOff>165100</xdr:colOff>
      <xdr:row>38</xdr:row>
      <xdr:rowOff>94615</xdr:rowOff>
    </xdr:to>
    <xdr:sp macro="" textlink="">
      <xdr:nvSpPr>
        <xdr:cNvPr id="66" name="フローチャート: 判断 65">
          <a:extLst>
            <a:ext uri="{FF2B5EF4-FFF2-40B4-BE49-F238E27FC236}">
              <a16:creationId xmlns:a16="http://schemas.microsoft.com/office/drawing/2014/main" id="{AC4FD08A-33A1-490D-A396-F34F8A66E5C3}"/>
            </a:ext>
          </a:extLst>
        </xdr:cNvPr>
        <xdr:cNvSpPr/>
      </xdr:nvSpPr>
      <xdr:spPr>
        <a:xfrm>
          <a:off x="1968500" y="650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8255</xdr:rowOff>
    </xdr:from>
    <xdr:to>
      <xdr:col>6</xdr:col>
      <xdr:colOff>38100</xdr:colOff>
      <xdr:row>38</xdr:row>
      <xdr:rowOff>109855</xdr:rowOff>
    </xdr:to>
    <xdr:sp macro="" textlink="">
      <xdr:nvSpPr>
        <xdr:cNvPr id="67" name="フローチャート: 判断 66">
          <a:extLst>
            <a:ext uri="{FF2B5EF4-FFF2-40B4-BE49-F238E27FC236}">
              <a16:creationId xmlns:a16="http://schemas.microsoft.com/office/drawing/2014/main" id="{4829AD4C-DA9C-407D-A0CC-259B2A6A05DE}"/>
            </a:ext>
          </a:extLst>
        </xdr:cNvPr>
        <xdr:cNvSpPr/>
      </xdr:nvSpPr>
      <xdr:spPr>
        <a:xfrm>
          <a:off x="1079500" y="652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933236D-9495-4CB2-B71A-1DE330601F4B}"/>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1CB1E5D-901F-42DA-9627-709D8B4E1EF4}"/>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CFEB3FA-4890-424B-8AD6-88E3ECFEAB71}"/>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89F773B2-E721-41FB-9CD8-A7B0C67CBBA7}"/>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D5D1AEC1-106E-45BD-8DEA-2B4FA1B461B8}"/>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59690</xdr:rowOff>
    </xdr:from>
    <xdr:to>
      <xdr:col>24</xdr:col>
      <xdr:colOff>114300</xdr:colOff>
      <xdr:row>38</xdr:row>
      <xdr:rowOff>161290</xdr:rowOff>
    </xdr:to>
    <xdr:sp macro="" textlink="">
      <xdr:nvSpPr>
        <xdr:cNvPr id="73" name="楕円 72">
          <a:extLst>
            <a:ext uri="{FF2B5EF4-FFF2-40B4-BE49-F238E27FC236}">
              <a16:creationId xmlns:a16="http://schemas.microsoft.com/office/drawing/2014/main" id="{2148D59A-BEBE-4FE4-9895-D75476576A45}"/>
            </a:ext>
          </a:extLst>
        </xdr:cNvPr>
        <xdr:cNvSpPr/>
      </xdr:nvSpPr>
      <xdr:spPr>
        <a:xfrm>
          <a:off x="4584700" y="657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38117</xdr:rowOff>
    </xdr:from>
    <xdr:ext cx="405111" cy="259045"/>
    <xdr:sp macro="" textlink="">
      <xdr:nvSpPr>
        <xdr:cNvPr id="74" name="【道路】&#10;有形固定資産減価償却率該当値テキスト">
          <a:extLst>
            <a:ext uri="{FF2B5EF4-FFF2-40B4-BE49-F238E27FC236}">
              <a16:creationId xmlns:a16="http://schemas.microsoft.com/office/drawing/2014/main" id="{3BD8994B-D716-42E3-BFF2-9C410942A179}"/>
            </a:ext>
          </a:extLst>
        </xdr:cNvPr>
        <xdr:cNvSpPr txBox="1"/>
      </xdr:nvSpPr>
      <xdr:spPr>
        <a:xfrm>
          <a:off x="4673600" y="655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42545</xdr:rowOff>
    </xdr:from>
    <xdr:to>
      <xdr:col>20</xdr:col>
      <xdr:colOff>38100</xdr:colOff>
      <xdr:row>38</xdr:row>
      <xdr:rowOff>144145</xdr:rowOff>
    </xdr:to>
    <xdr:sp macro="" textlink="">
      <xdr:nvSpPr>
        <xdr:cNvPr id="75" name="楕円 74">
          <a:extLst>
            <a:ext uri="{FF2B5EF4-FFF2-40B4-BE49-F238E27FC236}">
              <a16:creationId xmlns:a16="http://schemas.microsoft.com/office/drawing/2014/main" id="{38CE5BF2-3855-4D0C-8265-12EA0C25FC68}"/>
            </a:ext>
          </a:extLst>
        </xdr:cNvPr>
        <xdr:cNvSpPr/>
      </xdr:nvSpPr>
      <xdr:spPr>
        <a:xfrm>
          <a:off x="3746500" y="655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93345</xdr:rowOff>
    </xdr:from>
    <xdr:to>
      <xdr:col>24</xdr:col>
      <xdr:colOff>63500</xdr:colOff>
      <xdr:row>38</xdr:row>
      <xdr:rowOff>110490</xdr:rowOff>
    </xdr:to>
    <xdr:cxnSp macro="">
      <xdr:nvCxnSpPr>
        <xdr:cNvPr id="76" name="直線コネクタ 75">
          <a:extLst>
            <a:ext uri="{FF2B5EF4-FFF2-40B4-BE49-F238E27FC236}">
              <a16:creationId xmlns:a16="http://schemas.microsoft.com/office/drawing/2014/main" id="{AA5CA032-4CFE-4035-9A17-A50A95451CF5}"/>
            </a:ext>
          </a:extLst>
        </xdr:cNvPr>
        <xdr:cNvCxnSpPr/>
      </xdr:nvCxnSpPr>
      <xdr:spPr>
        <a:xfrm>
          <a:off x="3797300" y="6608445"/>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27305</xdr:rowOff>
    </xdr:from>
    <xdr:to>
      <xdr:col>15</xdr:col>
      <xdr:colOff>101600</xdr:colOff>
      <xdr:row>38</xdr:row>
      <xdr:rowOff>128905</xdr:rowOff>
    </xdr:to>
    <xdr:sp macro="" textlink="">
      <xdr:nvSpPr>
        <xdr:cNvPr id="77" name="楕円 76">
          <a:extLst>
            <a:ext uri="{FF2B5EF4-FFF2-40B4-BE49-F238E27FC236}">
              <a16:creationId xmlns:a16="http://schemas.microsoft.com/office/drawing/2014/main" id="{56A56414-39A3-4F2D-83AD-43ED6D8ADA43}"/>
            </a:ext>
          </a:extLst>
        </xdr:cNvPr>
        <xdr:cNvSpPr/>
      </xdr:nvSpPr>
      <xdr:spPr>
        <a:xfrm>
          <a:off x="2857500" y="654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78105</xdr:rowOff>
    </xdr:from>
    <xdr:to>
      <xdr:col>19</xdr:col>
      <xdr:colOff>177800</xdr:colOff>
      <xdr:row>38</xdr:row>
      <xdr:rowOff>93345</xdr:rowOff>
    </xdr:to>
    <xdr:cxnSp macro="">
      <xdr:nvCxnSpPr>
        <xdr:cNvPr id="78" name="直線コネクタ 77">
          <a:extLst>
            <a:ext uri="{FF2B5EF4-FFF2-40B4-BE49-F238E27FC236}">
              <a16:creationId xmlns:a16="http://schemas.microsoft.com/office/drawing/2014/main" id="{6055552A-5DB6-42D8-8322-F01491342EAD}"/>
            </a:ext>
          </a:extLst>
        </xdr:cNvPr>
        <xdr:cNvCxnSpPr/>
      </xdr:nvCxnSpPr>
      <xdr:spPr>
        <a:xfrm>
          <a:off x="2908300" y="659320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12065</xdr:rowOff>
    </xdr:from>
    <xdr:to>
      <xdr:col>10</xdr:col>
      <xdr:colOff>165100</xdr:colOff>
      <xdr:row>38</xdr:row>
      <xdr:rowOff>113665</xdr:rowOff>
    </xdr:to>
    <xdr:sp macro="" textlink="">
      <xdr:nvSpPr>
        <xdr:cNvPr id="79" name="楕円 78">
          <a:extLst>
            <a:ext uri="{FF2B5EF4-FFF2-40B4-BE49-F238E27FC236}">
              <a16:creationId xmlns:a16="http://schemas.microsoft.com/office/drawing/2014/main" id="{D88F95A7-27D4-4003-98BB-DD7E004E39DC}"/>
            </a:ext>
          </a:extLst>
        </xdr:cNvPr>
        <xdr:cNvSpPr/>
      </xdr:nvSpPr>
      <xdr:spPr>
        <a:xfrm>
          <a:off x="1968500" y="6527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62865</xdr:rowOff>
    </xdr:from>
    <xdr:to>
      <xdr:col>15</xdr:col>
      <xdr:colOff>50800</xdr:colOff>
      <xdr:row>38</xdr:row>
      <xdr:rowOff>78105</xdr:rowOff>
    </xdr:to>
    <xdr:cxnSp macro="">
      <xdr:nvCxnSpPr>
        <xdr:cNvPr id="80" name="直線コネクタ 79">
          <a:extLst>
            <a:ext uri="{FF2B5EF4-FFF2-40B4-BE49-F238E27FC236}">
              <a16:creationId xmlns:a16="http://schemas.microsoft.com/office/drawing/2014/main" id="{D5CAC500-41E9-4DB2-A54D-644DDDA747D4}"/>
            </a:ext>
          </a:extLst>
        </xdr:cNvPr>
        <xdr:cNvCxnSpPr/>
      </xdr:nvCxnSpPr>
      <xdr:spPr>
        <a:xfrm>
          <a:off x="2019300" y="657796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73025</xdr:rowOff>
    </xdr:from>
    <xdr:to>
      <xdr:col>6</xdr:col>
      <xdr:colOff>38100</xdr:colOff>
      <xdr:row>39</xdr:row>
      <xdr:rowOff>3175</xdr:rowOff>
    </xdr:to>
    <xdr:sp macro="" textlink="">
      <xdr:nvSpPr>
        <xdr:cNvPr id="81" name="楕円 80">
          <a:extLst>
            <a:ext uri="{FF2B5EF4-FFF2-40B4-BE49-F238E27FC236}">
              <a16:creationId xmlns:a16="http://schemas.microsoft.com/office/drawing/2014/main" id="{A06EB4FA-90B9-44FF-A35B-8ADFB6FDD972}"/>
            </a:ext>
          </a:extLst>
        </xdr:cNvPr>
        <xdr:cNvSpPr/>
      </xdr:nvSpPr>
      <xdr:spPr>
        <a:xfrm>
          <a:off x="1079500" y="658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62865</xdr:rowOff>
    </xdr:from>
    <xdr:to>
      <xdr:col>10</xdr:col>
      <xdr:colOff>114300</xdr:colOff>
      <xdr:row>38</xdr:row>
      <xdr:rowOff>123825</xdr:rowOff>
    </xdr:to>
    <xdr:cxnSp macro="">
      <xdr:nvCxnSpPr>
        <xdr:cNvPr id="82" name="直線コネクタ 81">
          <a:extLst>
            <a:ext uri="{FF2B5EF4-FFF2-40B4-BE49-F238E27FC236}">
              <a16:creationId xmlns:a16="http://schemas.microsoft.com/office/drawing/2014/main" id="{FB9B5061-F438-4B08-966C-E8E2B2114D25}"/>
            </a:ext>
          </a:extLst>
        </xdr:cNvPr>
        <xdr:cNvCxnSpPr/>
      </xdr:nvCxnSpPr>
      <xdr:spPr>
        <a:xfrm flipV="1">
          <a:off x="1130300" y="6577965"/>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137812</xdr:rowOff>
    </xdr:from>
    <xdr:ext cx="405111" cy="259045"/>
    <xdr:sp macro="" textlink="">
      <xdr:nvSpPr>
        <xdr:cNvPr id="83" name="n_1aveValue【道路】&#10;有形固定資産減価償却率">
          <a:extLst>
            <a:ext uri="{FF2B5EF4-FFF2-40B4-BE49-F238E27FC236}">
              <a16:creationId xmlns:a16="http://schemas.microsoft.com/office/drawing/2014/main" id="{766136D6-9290-4704-AB4B-EB8452006770}"/>
            </a:ext>
          </a:extLst>
        </xdr:cNvPr>
        <xdr:cNvSpPr txBox="1"/>
      </xdr:nvSpPr>
      <xdr:spPr>
        <a:xfrm>
          <a:off x="3582044" y="6310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132097</xdr:rowOff>
    </xdr:from>
    <xdr:ext cx="405111" cy="259045"/>
    <xdr:sp macro="" textlink="">
      <xdr:nvSpPr>
        <xdr:cNvPr id="84" name="n_2aveValue【道路】&#10;有形固定資産減価償却率">
          <a:extLst>
            <a:ext uri="{FF2B5EF4-FFF2-40B4-BE49-F238E27FC236}">
              <a16:creationId xmlns:a16="http://schemas.microsoft.com/office/drawing/2014/main" id="{DD6A0E48-DD6C-41DC-9EFE-6B00E52B935D}"/>
            </a:ext>
          </a:extLst>
        </xdr:cNvPr>
        <xdr:cNvSpPr txBox="1"/>
      </xdr:nvSpPr>
      <xdr:spPr>
        <a:xfrm>
          <a:off x="2705744" y="630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111142</xdr:rowOff>
    </xdr:from>
    <xdr:ext cx="405111" cy="259045"/>
    <xdr:sp macro="" textlink="">
      <xdr:nvSpPr>
        <xdr:cNvPr id="85" name="n_3aveValue【道路】&#10;有形固定資産減価償却率">
          <a:extLst>
            <a:ext uri="{FF2B5EF4-FFF2-40B4-BE49-F238E27FC236}">
              <a16:creationId xmlns:a16="http://schemas.microsoft.com/office/drawing/2014/main" id="{931522EF-2375-42FE-A2A3-702B95DBD032}"/>
            </a:ext>
          </a:extLst>
        </xdr:cNvPr>
        <xdr:cNvSpPr txBox="1"/>
      </xdr:nvSpPr>
      <xdr:spPr>
        <a:xfrm>
          <a:off x="1816744" y="6283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126382</xdr:rowOff>
    </xdr:from>
    <xdr:ext cx="405111" cy="259045"/>
    <xdr:sp macro="" textlink="">
      <xdr:nvSpPr>
        <xdr:cNvPr id="86" name="n_4aveValue【道路】&#10;有形固定資産減価償却率">
          <a:extLst>
            <a:ext uri="{FF2B5EF4-FFF2-40B4-BE49-F238E27FC236}">
              <a16:creationId xmlns:a16="http://schemas.microsoft.com/office/drawing/2014/main" id="{098983BE-A19B-41B0-9DA8-8B80FE21BDC2}"/>
            </a:ext>
          </a:extLst>
        </xdr:cNvPr>
        <xdr:cNvSpPr txBox="1"/>
      </xdr:nvSpPr>
      <xdr:spPr>
        <a:xfrm>
          <a:off x="927744" y="629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135272</xdr:rowOff>
    </xdr:from>
    <xdr:ext cx="405111" cy="259045"/>
    <xdr:sp macro="" textlink="">
      <xdr:nvSpPr>
        <xdr:cNvPr id="87" name="n_1mainValue【道路】&#10;有形固定資産減価償却率">
          <a:extLst>
            <a:ext uri="{FF2B5EF4-FFF2-40B4-BE49-F238E27FC236}">
              <a16:creationId xmlns:a16="http://schemas.microsoft.com/office/drawing/2014/main" id="{25C5E84A-412A-49B5-BCCE-97FDAC9D98D8}"/>
            </a:ext>
          </a:extLst>
        </xdr:cNvPr>
        <xdr:cNvSpPr txBox="1"/>
      </xdr:nvSpPr>
      <xdr:spPr>
        <a:xfrm>
          <a:off x="3582044" y="665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120032</xdr:rowOff>
    </xdr:from>
    <xdr:ext cx="405111" cy="259045"/>
    <xdr:sp macro="" textlink="">
      <xdr:nvSpPr>
        <xdr:cNvPr id="88" name="n_2mainValue【道路】&#10;有形固定資産減価償却率">
          <a:extLst>
            <a:ext uri="{FF2B5EF4-FFF2-40B4-BE49-F238E27FC236}">
              <a16:creationId xmlns:a16="http://schemas.microsoft.com/office/drawing/2014/main" id="{A5C59784-D846-41BE-B4D6-F8BF97CE14DE}"/>
            </a:ext>
          </a:extLst>
        </xdr:cNvPr>
        <xdr:cNvSpPr txBox="1"/>
      </xdr:nvSpPr>
      <xdr:spPr>
        <a:xfrm>
          <a:off x="2705744" y="663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104792</xdr:rowOff>
    </xdr:from>
    <xdr:ext cx="405111" cy="259045"/>
    <xdr:sp macro="" textlink="">
      <xdr:nvSpPr>
        <xdr:cNvPr id="89" name="n_3mainValue【道路】&#10;有形固定資産減価償却率">
          <a:extLst>
            <a:ext uri="{FF2B5EF4-FFF2-40B4-BE49-F238E27FC236}">
              <a16:creationId xmlns:a16="http://schemas.microsoft.com/office/drawing/2014/main" id="{2042660E-EE2F-45BA-B6B1-A126D8266963}"/>
            </a:ext>
          </a:extLst>
        </xdr:cNvPr>
        <xdr:cNvSpPr txBox="1"/>
      </xdr:nvSpPr>
      <xdr:spPr>
        <a:xfrm>
          <a:off x="1816744" y="6619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165752</xdr:rowOff>
    </xdr:from>
    <xdr:ext cx="405111" cy="259045"/>
    <xdr:sp macro="" textlink="">
      <xdr:nvSpPr>
        <xdr:cNvPr id="90" name="n_4mainValue【道路】&#10;有形固定資産減価償却率">
          <a:extLst>
            <a:ext uri="{FF2B5EF4-FFF2-40B4-BE49-F238E27FC236}">
              <a16:creationId xmlns:a16="http://schemas.microsoft.com/office/drawing/2014/main" id="{2D876B27-5221-4A40-A1D1-5C6D4F25A4F0}"/>
            </a:ext>
          </a:extLst>
        </xdr:cNvPr>
        <xdr:cNvSpPr txBox="1"/>
      </xdr:nvSpPr>
      <xdr:spPr>
        <a:xfrm>
          <a:off x="927744" y="6680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70719C4E-6DD2-4B76-8E71-E399EEAB17A3}"/>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FDB9C2FC-F395-448F-AF60-DD564794B3DE}"/>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3781EA21-C0A0-46AE-9A23-BA8230F50FD6}"/>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F7056A1E-2C12-4E3E-98AC-0DC888B02962}"/>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CA82A54C-E7DD-4332-8280-664238B02BD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8506179A-8D3A-483B-A32E-90DD10ADA7E2}"/>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49C5E4B4-4CC6-4EF3-AB27-8E0D011466E6}"/>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6C41DEA7-B5AD-4016-984A-617A3649CEE5}"/>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9494A9E4-D861-4D1E-A17F-784B081DA2D1}"/>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AF480C0F-F119-435F-A501-4E43BC15E828}"/>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2EB6186A-32EE-4BBA-BAD9-38787D0DF7DA}"/>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DC64A928-9DC4-4638-8425-B9AB898AAB32}"/>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19F1697A-F49D-4E6E-878E-15ADA1163310}"/>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765492D9-77BD-4DF9-A2C3-AE0A3A4837E6}"/>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62A5EF03-9CAD-4EC3-A8F2-F75B9D177625}"/>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9282C75E-00FD-4461-A226-0EFB00E25E4E}"/>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6EF10B38-9974-4903-8535-A0DA1CA6E637}"/>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16B98ED0-F122-476A-BAE4-7D93193B5F14}"/>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9B50E103-46A0-4469-BE66-07C37D0040A4}"/>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15620</xdr:rowOff>
    </xdr:from>
    <xdr:ext cx="595419" cy="259045"/>
    <xdr:sp macro="" textlink="">
      <xdr:nvSpPr>
        <xdr:cNvPr id="110" name="テキスト ボックス 109">
          <a:extLst>
            <a:ext uri="{FF2B5EF4-FFF2-40B4-BE49-F238E27FC236}">
              <a16:creationId xmlns:a16="http://schemas.microsoft.com/office/drawing/2014/main" id="{5EB032F4-3967-4D40-B853-12D6A4421EAF}"/>
            </a:ext>
          </a:extLst>
        </xdr:cNvPr>
        <xdr:cNvSpPr txBox="1"/>
      </xdr:nvSpPr>
      <xdr:spPr>
        <a:xfrm>
          <a:off x="6008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CDDF1817-014E-4EA4-A772-899311EB5690}"/>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94CE2AF5-8459-4493-9B82-E0FF3864C60D}"/>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BFEF8EC1-566B-4C4D-8F29-B23F2E59E09F}"/>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DCFC8AEB-99FC-4301-984A-4BFCE69122E1}"/>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6B04CA89-B45B-4D3C-BE43-562481297269}"/>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2090</xdr:rowOff>
    </xdr:from>
    <xdr:to>
      <xdr:col>54</xdr:col>
      <xdr:colOff>189865</xdr:colOff>
      <xdr:row>42</xdr:row>
      <xdr:rowOff>48985</xdr:rowOff>
    </xdr:to>
    <xdr:cxnSp macro="">
      <xdr:nvCxnSpPr>
        <xdr:cNvPr id="116" name="直線コネクタ 115">
          <a:extLst>
            <a:ext uri="{FF2B5EF4-FFF2-40B4-BE49-F238E27FC236}">
              <a16:creationId xmlns:a16="http://schemas.microsoft.com/office/drawing/2014/main" id="{CF363B4D-3CBC-4498-AC21-1585B47B6A73}"/>
            </a:ext>
          </a:extLst>
        </xdr:cNvPr>
        <xdr:cNvCxnSpPr/>
      </xdr:nvCxnSpPr>
      <xdr:spPr>
        <a:xfrm flipV="1">
          <a:off x="10476865" y="5831390"/>
          <a:ext cx="0" cy="1418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macro="" textlink="">
      <xdr:nvSpPr>
        <xdr:cNvPr id="117" name="【道路】&#10;一人当たり延長最小値テキスト">
          <a:extLst>
            <a:ext uri="{FF2B5EF4-FFF2-40B4-BE49-F238E27FC236}">
              <a16:creationId xmlns:a16="http://schemas.microsoft.com/office/drawing/2014/main" id="{6D26BB88-3511-432B-B7BF-C85FD799B363}"/>
            </a:ext>
          </a:extLst>
        </xdr:cNvPr>
        <xdr:cNvSpPr txBox="1"/>
      </xdr:nvSpPr>
      <xdr:spPr>
        <a:xfrm>
          <a:off x="10515600" y="725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18" name="直線コネクタ 117">
          <a:extLst>
            <a:ext uri="{FF2B5EF4-FFF2-40B4-BE49-F238E27FC236}">
              <a16:creationId xmlns:a16="http://schemas.microsoft.com/office/drawing/2014/main" id="{9801448B-AF88-4F76-A201-EA0B1A589DD7}"/>
            </a:ext>
          </a:extLst>
        </xdr:cNvPr>
        <xdr:cNvCxnSpPr/>
      </xdr:nvCxnSpPr>
      <xdr:spPr>
        <a:xfrm>
          <a:off x="10388600" y="7249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120217</xdr:rowOff>
    </xdr:from>
    <xdr:ext cx="599010" cy="259045"/>
    <xdr:sp macro="" textlink="">
      <xdr:nvSpPr>
        <xdr:cNvPr id="119" name="【道路】&#10;一人当たり延長最大値テキスト">
          <a:extLst>
            <a:ext uri="{FF2B5EF4-FFF2-40B4-BE49-F238E27FC236}">
              <a16:creationId xmlns:a16="http://schemas.microsoft.com/office/drawing/2014/main" id="{9657DACA-4F93-4A79-82C3-97BAD8B99CC5}"/>
            </a:ext>
          </a:extLst>
        </xdr:cNvPr>
        <xdr:cNvSpPr txBox="1"/>
      </xdr:nvSpPr>
      <xdr:spPr>
        <a:xfrm>
          <a:off x="10515600" y="56066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2090</xdr:rowOff>
    </xdr:from>
    <xdr:to>
      <xdr:col>55</xdr:col>
      <xdr:colOff>88900</xdr:colOff>
      <xdr:row>34</xdr:row>
      <xdr:rowOff>2090</xdr:rowOff>
    </xdr:to>
    <xdr:cxnSp macro="">
      <xdr:nvCxnSpPr>
        <xdr:cNvPr id="120" name="直線コネクタ 119">
          <a:extLst>
            <a:ext uri="{FF2B5EF4-FFF2-40B4-BE49-F238E27FC236}">
              <a16:creationId xmlns:a16="http://schemas.microsoft.com/office/drawing/2014/main" id="{255E70C6-5117-43C2-8997-DEEF66FF44AA}"/>
            </a:ext>
          </a:extLst>
        </xdr:cNvPr>
        <xdr:cNvCxnSpPr/>
      </xdr:nvCxnSpPr>
      <xdr:spPr>
        <a:xfrm>
          <a:off x="10388600" y="5831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37413</xdr:rowOff>
    </xdr:from>
    <xdr:ext cx="534377" cy="259045"/>
    <xdr:sp macro="" textlink="">
      <xdr:nvSpPr>
        <xdr:cNvPr id="121" name="【道路】&#10;一人当たり延長平均値テキスト">
          <a:extLst>
            <a:ext uri="{FF2B5EF4-FFF2-40B4-BE49-F238E27FC236}">
              <a16:creationId xmlns:a16="http://schemas.microsoft.com/office/drawing/2014/main" id="{BAD53268-CCD0-4EAC-8E12-D74D4376351B}"/>
            </a:ext>
          </a:extLst>
        </xdr:cNvPr>
        <xdr:cNvSpPr txBox="1"/>
      </xdr:nvSpPr>
      <xdr:spPr>
        <a:xfrm>
          <a:off x="10515600" y="67239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14536</xdr:rowOff>
    </xdr:from>
    <xdr:to>
      <xdr:col>55</xdr:col>
      <xdr:colOff>50800</xdr:colOff>
      <xdr:row>40</xdr:row>
      <xdr:rowOff>116136</xdr:rowOff>
    </xdr:to>
    <xdr:sp macro="" textlink="">
      <xdr:nvSpPr>
        <xdr:cNvPr id="122" name="フローチャート: 判断 121">
          <a:extLst>
            <a:ext uri="{FF2B5EF4-FFF2-40B4-BE49-F238E27FC236}">
              <a16:creationId xmlns:a16="http://schemas.microsoft.com/office/drawing/2014/main" id="{B9E0C5BB-2114-4409-BAD5-3F4FC499A837}"/>
            </a:ext>
          </a:extLst>
        </xdr:cNvPr>
        <xdr:cNvSpPr/>
      </xdr:nvSpPr>
      <xdr:spPr>
        <a:xfrm>
          <a:off x="10426700" y="6872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23516</xdr:rowOff>
    </xdr:from>
    <xdr:to>
      <xdr:col>50</xdr:col>
      <xdr:colOff>165100</xdr:colOff>
      <xdr:row>40</xdr:row>
      <xdr:rowOff>125116</xdr:rowOff>
    </xdr:to>
    <xdr:sp macro="" textlink="">
      <xdr:nvSpPr>
        <xdr:cNvPr id="123" name="フローチャート: 判断 122">
          <a:extLst>
            <a:ext uri="{FF2B5EF4-FFF2-40B4-BE49-F238E27FC236}">
              <a16:creationId xmlns:a16="http://schemas.microsoft.com/office/drawing/2014/main" id="{5F0BB24D-CDC8-4FEC-965A-4A08523F633D}"/>
            </a:ext>
          </a:extLst>
        </xdr:cNvPr>
        <xdr:cNvSpPr/>
      </xdr:nvSpPr>
      <xdr:spPr>
        <a:xfrm>
          <a:off x="9588500" y="688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26978</xdr:rowOff>
    </xdr:from>
    <xdr:to>
      <xdr:col>46</xdr:col>
      <xdr:colOff>38100</xdr:colOff>
      <xdr:row>40</xdr:row>
      <xdr:rowOff>128578</xdr:rowOff>
    </xdr:to>
    <xdr:sp macro="" textlink="">
      <xdr:nvSpPr>
        <xdr:cNvPr id="124" name="フローチャート: 判断 123">
          <a:extLst>
            <a:ext uri="{FF2B5EF4-FFF2-40B4-BE49-F238E27FC236}">
              <a16:creationId xmlns:a16="http://schemas.microsoft.com/office/drawing/2014/main" id="{FE297863-A33B-438C-AF8B-D268AF497FC7}"/>
            </a:ext>
          </a:extLst>
        </xdr:cNvPr>
        <xdr:cNvSpPr/>
      </xdr:nvSpPr>
      <xdr:spPr>
        <a:xfrm>
          <a:off x="8699500" y="6884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34316</xdr:rowOff>
    </xdr:from>
    <xdr:to>
      <xdr:col>41</xdr:col>
      <xdr:colOff>101600</xdr:colOff>
      <xdr:row>40</xdr:row>
      <xdr:rowOff>135916</xdr:rowOff>
    </xdr:to>
    <xdr:sp macro="" textlink="">
      <xdr:nvSpPr>
        <xdr:cNvPr id="125" name="フローチャート: 判断 124">
          <a:extLst>
            <a:ext uri="{FF2B5EF4-FFF2-40B4-BE49-F238E27FC236}">
              <a16:creationId xmlns:a16="http://schemas.microsoft.com/office/drawing/2014/main" id="{B133AE2F-B7D7-4FC6-9C32-18F9E5AF1085}"/>
            </a:ext>
          </a:extLst>
        </xdr:cNvPr>
        <xdr:cNvSpPr/>
      </xdr:nvSpPr>
      <xdr:spPr>
        <a:xfrm>
          <a:off x="7810500" y="6892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46823</xdr:rowOff>
    </xdr:from>
    <xdr:to>
      <xdr:col>36</xdr:col>
      <xdr:colOff>165100</xdr:colOff>
      <xdr:row>40</xdr:row>
      <xdr:rowOff>148423</xdr:rowOff>
    </xdr:to>
    <xdr:sp macro="" textlink="">
      <xdr:nvSpPr>
        <xdr:cNvPr id="126" name="フローチャート: 判断 125">
          <a:extLst>
            <a:ext uri="{FF2B5EF4-FFF2-40B4-BE49-F238E27FC236}">
              <a16:creationId xmlns:a16="http://schemas.microsoft.com/office/drawing/2014/main" id="{10A12A78-5A5E-47A9-AE34-2156B8EF8CEF}"/>
            </a:ext>
          </a:extLst>
        </xdr:cNvPr>
        <xdr:cNvSpPr/>
      </xdr:nvSpPr>
      <xdr:spPr>
        <a:xfrm>
          <a:off x="6921500" y="6904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BF5AA098-9653-4761-852D-AB68C68347ED}"/>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FF899BEA-99C1-4C7E-82F8-8E8A59F799C8}"/>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A8FB2572-98C2-4F54-8FEB-09BB50186CFB}"/>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CCF02AD5-5CD6-460B-9094-3E85305483A2}"/>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28FAD0C6-DA38-4B38-9786-1B1AF35EC92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69617</xdr:rowOff>
    </xdr:from>
    <xdr:to>
      <xdr:col>55</xdr:col>
      <xdr:colOff>50800</xdr:colOff>
      <xdr:row>40</xdr:row>
      <xdr:rowOff>171217</xdr:rowOff>
    </xdr:to>
    <xdr:sp macro="" textlink="">
      <xdr:nvSpPr>
        <xdr:cNvPr id="132" name="楕円 131">
          <a:extLst>
            <a:ext uri="{FF2B5EF4-FFF2-40B4-BE49-F238E27FC236}">
              <a16:creationId xmlns:a16="http://schemas.microsoft.com/office/drawing/2014/main" id="{B8FE451C-24D2-408C-9442-336BCFC22AC0}"/>
            </a:ext>
          </a:extLst>
        </xdr:cNvPr>
        <xdr:cNvSpPr/>
      </xdr:nvSpPr>
      <xdr:spPr>
        <a:xfrm>
          <a:off x="10426700" y="6927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48044</xdr:rowOff>
    </xdr:from>
    <xdr:ext cx="534377" cy="259045"/>
    <xdr:sp macro="" textlink="">
      <xdr:nvSpPr>
        <xdr:cNvPr id="133" name="【道路】&#10;一人当たり延長該当値テキスト">
          <a:extLst>
            <a:ext uri="{FF2B5EF4-FFF2-40B4-BE49-F238E27FC236}">
              <a16:creationId xmlns:a16="http://schemas.microsoft.com/office/drawing/2014/main" id="{5B13F3F2-A9C5-4026-A80D-C88072E1A86A}"/>
            </a:ext>
          </a:extLst>
        </xdr:cNvPr>
        <xdr:cNvSpPr txBox="1"/>
      </xdr:nvSpPr>
      <xdr:spPr>
        <a:xfrm>
          <a:off x="10515600" y="6906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70086</xdr:rowOff>
    </xdr:from>
    <xdr:to>
      <xdr:col>50</xdr:col>
      <xdr:colOff>165100</xdr:colOff>
      <xdr:row>41</xdr:row>
      <xdr:rowOff>236</xdr:rowOff>
    </xdr:to>
    <xdr:sp macro="" textlink="">
      <xdr:nvSpPr>
        <xdr:cNvPr id="134" name="楕円 133">
          <a:extLst>
            <a:ext uri="{FF2B5EF4-FFF2-40B4-BE49-F238E27FC236}">
              <a16:creationId xmlns:a16="http://schemas.microsoft.com/office/drawing/2014/main" id="{373CADBC-0894-4673-9ABC-5E00E5B52776}"/>
            </a:ext>
          </a:extLst>
        </xdr:cNvPr>
        <xdr:cNvSpPr/>
      </xdr:nvSpPr>
      <xdr:spPr>
        <a:xfrm>
          <a:off x="9588500" y="6928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120417</xdr:rowOff>
    </xdr:from>
    <xdr:to>
      <xdr:col>55</xdr:col>
      <xdr:colOff>0</xdr:colOff>
      <xdr:row>40</xdr:row>
      <xdr:rowOff>120886</xdr:rowOff>
    </xdr:to>
    <xdr:cxnSp macro="">
      <xdr:nvCxnSpPr>
        <xdr:cNvPr id="135" name="直線コネクタ 134">
          <a:extLst>
            <a:ext uri="{FF2B5EF4-FFF2-40B4-BE49-F238E27FC236}">
              <a16:creationId xmlns:a16="http://schemas.microsoft.com/office/drawing/2014/main" id="{D2B25CF0-1F84-45BD-AC87-40327959096D}"/>
            </a:ext>
          </a:extLst>
        </xdr:cNvPr>
        <xdr:cNvCxnSpPr/>
      </xdr:nvCxnSpPr>
      <xdr:spPr>
        <a:xfrm flipV="1">
          <a:off x="9639300" y="6978417"/>
          <a:ext cx="838200" cy="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71283</xdr:rowOff>
    </xdr:from>
    <xdr:to>
      <xdr:col>46</xdr:col>
      <xdr:colOff>38100</xdr:colOff>
      <xdr:row>41</xdr:row>
      <xdr:rowOff>1433</xdr:rowOff>
    </xdr:to>
    <xdr:sp macro="" textlink="">
      <xdr:nvSpPr>
        <xdr:cNvPr id="136" name="楕円 135">
          <a:extLst>
            <a:ext uri="{FF2B5EF4-FFF2-40B4-BE49-F238E27FC236}">
              <a16:creationId xmlns:a16="http://schemas.microsoft.com/office/drawing/2014/main" id="{4D80FE81-D1C2-460A-8D48-AFA35E895E45}"/>
            </a:ext>
          </a:extLst>
        </xdr:cNvPr>
        <xdr:cNvSpPr/>
      </xdr:nvSpPr>
      <xdr:spPr>
        <a:xfrm>
          <a:off x="8699500" y="6929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120886</xdr:rowOff>
    </xdr:from>
    <xdr:to>
      <xdr:col>50</xdr:col>
      <xdr:colOff>114300</xdr:colOff>
      <xdr:row>40</xdr:row>
      <xdr:rowOff>122083</xdr:rowOff>
    </xdr:to>
    <xdr:cxnSp macro="">
      <xdr:nvCxnSpPr>
        <xdr:cNvPr id="137" name="直線コネクタ 136">
          <a:extLst>
            <a:ext uri="{FF2B5EF4-FFF2-40B4-BE49-F238E27FC236}">
              <a16:creationId xmlns:a16="http://schemas.microsoft.com/office/drawing/2014/main" id="{79161A9F-73DD-4049-84C2-974FFCE959B5}"/>
            </a:ext>
          </a:extLst>
        </xdr:cNvPr>
        <xdr:cNvCxnSpPr/>
      </xdr:nvCxnSpPr>
      <xdr:spPr>
        <a:xfrm flipV="1">
          <a:off x="8750300" y="6978886"/>
          <a:ext cx="889000" cy="1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73199</xdr:rowOff>
    </xdr:from>
    <xdr:to>
      <xdr:col>41</xdr:col>
      <xdr:colOff>101600</xdr:colOff>
      <xdr:row>41</xdr:row>
      <xdr:rowOff>3349</xdr:rowOff>
    </xdr:to>
    <xdr:sp macro="" textlink="">
      <xdr:nvSpPr>
        <xdr:cNvPr id="138" name="楕円 137">
          <a:extLst>
            <a:ext uri="{FF2B5EF4-FFF2-40B4-BE49-F238E27FC236}">
              <a16:creationId xmlns:a16="http://schemas.microsoft.com/office/drawing/2014/main" id="{E2CA9072-A10F-422B-B0BA-27A4A534D714}"/>
            </a:ext>
          </a:extLst>
        </xdr:cNvPr>
        <xdr:cNvSpPr/>
      </xdr:nvSpPr>
      <xdr:spPr>
        <a:xfrm>
          <a:off x="7810500" y="6931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122083</xdr:rowOff>
    </xdr:from>
    <xdr:to>
      <xdr:col>45</xdr:col>
      <xdr:colOff>177800</xdr:colOff>
      <xdr:row>40</xdr:row>
      <xdr:rowOff>123999</xdr:rowOff>
    </xdr:to>
    <xdr:cxnSp macro="">
      <xdr:nvCxnSpPr>
        <xdr:cNvPr id="139" name="直線コネクタ 138">
          <a:extLst>
            <a:ext uri="{FF2B5EF4-FFF2-40B4-BE49-F238E27FC236}">
              <a16:creationId xmlns:a16="http://schemas.microsoft.com/office/drawing/2014/main" id="{502761F0-E318-4310-9FFC-B62B8B96173F}"/>
            </a:ext>
          </a:extLst>
        </xdr:cNvPr>
        <xdr:cNvCxnSpPr/>
      </xdr:nvCxnSpPr>
      <xdr:spPr>
        <a:xfrm flipV="1">
          <a:off x="7861300" y="6980083"/>
          <a:ext cx="889000" cy="1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170125</xdr:rowOff>
    </xdr:from>
    <xdr:to>
      <xdr:col>36</xdr:col>
      <xdr:colOff>165100</xdr:colOff>
      <xdr:row>41</xdr:row>
      <xdr:rowOff>100275</xdr:rowOff>
    </xdr:to>
    <xdr:sp macro="" textlink="">
      <xdr:nvSpPr>
        <xdr:cNvPr id="140" name="楕円 139">
          <a:extLst>
            <a:ext uri="{FF2B5EF4-FFF2-40B4-BE49-F238E27FC236}">
              <a16:creationId xmlns:a16="http://schemas.microsoft.com/office/drawing/2014/main" id="{94E5E324-BC0A-43BB-8FAB-7E637E22C53D}"/>
            </a:ext>
          </a:extLst>
        </xdr:cNvPr>
        <xdr:cNvSpPr/>
      </xdr:nvSpPr>
      <xdr:spPr>
        <a:xfrm>
          <a:off x="6921500" y="702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123999</xdr:rowOff>
    </xdr:from>
    <xdr:to>
      <xdr:col>41</xdr:col>
      <xdr:colOff>50800</xdr:colOff>
      <xdr:row>41</xdr:row>
      <xdr:rowOff>49475</xdr:rowOff>
    </xdr:to>
    <xdr:cxnSp macro="">
      <xdr:nvCxnSpPr>
        <xdr:cNvPr id="141" name="直線コネクタ 140">
          <a:extLst>
            <a:ext uri="{FF2B5EF4-FFF2-40B4-BE49-F238E27FC236}">
              <a16:creationId xmlns:a16="http://schemas.microsoft.com/office/drawing/2014/main" id="{FFAB8E03-01FF-421F-8E46-EA73FFCCC130}"/>
            </a:ext>
          </a:extLst>
        </xdr:cNvPr>
        <xdr:cNvCxnSpPr/>
      </xdr:nvCxnSpPr>
      <xdr:spPr>
        <a:xfrm flipV="1">
          <a:off x="6972300" y="6981999"/>
          <a:ext cx="889000" cy="96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141643</xdr:rowOff>
    </xdr:from>
    <xdr:ext cx="534377" cy="259045"/>
    <xdr:sp macro="" textlink="">
      <xdr:nvSpPr>
        <xdr:cNvPr id="142" name="n_1aveValue【道路】&#10;一人当たり延長">
          <a:extLst>
            <a:ext uri="{FF2B5EF4-FFF2-40B4-BE49-F238E27FC236}">
              <a16:creationId xmlns:a16="http://schemas.microsoft.com/office/drawing/2014/main" id="{D10DCD85-B01B-4DDB-B724-96AA69AA24B1}"/>
            </a:ext>
          </a:extLst>
        </xdr:cNvPr>
        <xdr:cNvSpPr txBox="1"/>
      </xdr:nvSpPr>
      <xdr:spPr>
        <a:xfrm>
          <a:off x="9359411" y="6656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145105</xdr:rowOff>
    </xdr:from>
    <xdr:ext cx="534377" cy="259045"/>
    <xdr:sp macro="" textlink="">
      <xdr:nvSpPr>
        <xdr:cNvPr id="143" name="n_2aveValue【道路】&#10;一人当たり延長">
          <a:extLst>
            <a:ext uri="{FF2B5EF4-FFF2-40B4-BE49-F238E27FC236}">
              <a16:creationId xmlns:a16="http://schemas.microsoft.com/office/drawing/2014/main" id="{6888F258-3003-4DA2-B591-12D85181B32B}"/>
            </a:ext>
          </a:extLst>
        </xdr:cNvPr>
        <xdr:cNvSpPr txBox="1"/>
      </xdr:nvSpPr>
      <xdr:spPr>
        <a:xfrm>
          <a:off x="8483111" y="6660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152443</xdr:rowOff>
    </xdr:from>
    <xdr:ext cx="534377" cy="259045"/>
    <xdr:sp macro="" textlink="">
      <xdr:nvSpPr>
        <xdr:cNvPr id="144" name="n_3aveValue【道路】&#10;一人当たり延長">
          <a:extLst>
            <a:ext uri="{FF2B5EF4-FFF2-40B4-BE49-F238E27FC236}">
              <a16:creationId xmlns:a16="http://schemas.microsoft.com/office/drawing/2014/main" id="{1CB291D0-A4CB-4615-AAFF-933A3E34F7B2}"/>
            </a:ext>
          </a:extLst>
        </xdr:cNvPr>
        <xdr:cNvSpPr txBox="1"/>
      </xdr:nvSpPr>
      <xdr:spPr>
        <a:xfrm>
          <a:off x="7594111" y="6667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164950</xdr:rowOff>
    </xdr:from>
    <xdr:ext cx="534377" cy="259045"/>
    <xdr:sp macro="" textlink="">
      <xdr:nvSpPr>
        <xdr:cNvPr id="145" name="n_4aveValue【道路】&#10;一人当たり延長">
          <a:extLst>
            <a:ext uri="{FF2B5EF4-FFF2-40B4-BE49-F238E27FC236}">
              <a16:creationId xmlns:a16="http://schemas.microsoft.com/office/drawing/2014/main" id="{766B3C56-83B7-426C-B1E7-116F611CECCA}"/>
            </a:ext>
          </a:extLst>
        </xdr:cNvPr>
        <xdr:cNvSpPr txBox="1"/>
      </xdr:nvSpPr>
      <xdr:spPr>
        <a:xfrm>
          <a:off x="6705111" y="6680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162813</xdr:rowOff>
    </xdr:from>
    <xdr:ext cx="534377" cy="259045"/>
    <xdr:sp macro="" textlink="">
      <xdr:nvSpPr>
        <xdr:cNvPr id="146" name="n_1mainValue【道路】&#10;一人当たり延長">
          <a:extLst>
            <a:ext uri="{FF2B5EF4-FFF2-40B4-BE49-F238E27FC236}">
              <a16:creationId xmlns:a16="http://schemas.microsoft.com/office/drawing/2014/main" id="{B1561A88-7735-4A4B-B590-829322A5C3B5}"/>
            </a:ext>
          </a:extLst>
        </xdr:cNvPr>
        <xdr:cNvSpPr txBox="1"/>
      </xdr:nvSpPr>
      <xdr:spPr>
        <a:xfrm>
          <a:off x="9359411" y="7020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164010</xdr:rowOff>
    </xdr:from>
    <xdr:ext cx="534377" cy="259045"/>
    <xdr:sp macro="" textlink="">
      <xdr:nvSpPr>
        <xdr:cNvPr id="147" name="n_2mainValue【道路】&#10;一人当たり延長">
          <a:extLst>
            <a:ext uri="{FF2B5EF4-FFF2-40B4-BE49-F238E27FC236}">
              <a16:creationId xmlns:a16="http://schemas.microsoft.com/office/drawing/2014/main" id="{C43ABABC-CC63-47D0-9656-619793B5D433}"/>
            </a:ext>
          </a:extLst>
        </xdr:cNvPr>
        <xdr:cNvSpPr txBox="1"/>
      </xdr:nvSpPr>
      <xdr:spPr>
        <a:xfrm>
          <a:off x="8483111" y="7022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165926</xdr:rowOff>
    </xdr:from>
    <xdr:ext cx="534377" cy="259045"/>
    <xdr:sp macro="" textlink="">
      <xdr:nvSpPr>
        <xdr:cNvPr id="148" name="n_3mainValue【道路】&#10;一人当たり延長">
          <a:extLst>
            <a:ext uri="{FF2B5EF4-FFF2-40B4-BE49-F238E27FC236}">
              <a16:creationId xmlns:a16="http://schemas.microsoft.com/office/drawing/2014/main" id="{BB544F8B-FA70-4941-B19C-95B433EC031C}"/>
            </a:ext>
          </a:extLst>
        </xdr:cNvPr>
        <xdr:cNvSpPr txBox="1"/>
      </xdr:nvSpPr>
      <xdr:spPr>
        <a:xfrm>
          <a:off x="7594111" y="7023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91402</xdr:rowOff>
    </xdr:from>
    <xdr:ext cx="534377" cy="259045"/>
    <xdr:sp macro="" textlink="">
      <xdr:nvSpPr>
        <xdr:cNvPr id="149" name="n_4mainValue【道路】&#10;一人当たり延長">
          <a:extLst>
            <a:ext uri="{FF2B5EF4-FFF2-40B4-BE49-F238E27FC236}">
              <a16:creationId xmlns:a16="http://schemas.microsoft.com/office/drawing/2014/main" id="{63C0542D-9B5F-4AB9-A337-7C40D1644925}"/>
            </a:ext>
          </a:extLst>
        </xdr:cNvPr>
        <xdr:cNvSpPr txBox="1"/>
      </xdr:nvSpPr>
      <xdr:spPr>
        <a:xfrm>
          <a:off x="6705111" y="7120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E805FF10-0B98-4FAF-8024-9313B54A214F}"/>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53D14D99-4ABE-4C33-A848-B74D91A6541C}"/>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652344BA-261F-4423-8655-0F16FB796868}"/>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0B1E603B-2568-4E9D-A1E6-0C49B0514CE1}"/>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D51C2EB3-3802-40A8-99A7-AD0B9BF6970D}"/>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F6EF3CB9-044B-44B7-9F49-D2F07082A8E4}"/>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5C5AF5D3-EECF-4ACA-B1A9-F01EACE838C2}"/>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6FE17CD5-7155-478C-B45B-9C3F194393DB}"/>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058C96C5-54D1-4DF9-899C-CB1CF4DAB8D5}"/>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BF676379-EDF8-4B7F-A841-0B7623CD10B5}"/>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C800D32B-A825-41E1-B696-3266469C15AF}"/>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4B98A1E2-076B-4431-BC49-41A1C508941B}"/>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3B164BA9-E7DD-410B-83AB-2487D4254E6B}"/>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3D1AF794-4A2F-4FA8-841B-C90F1B741922}"/>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8D353D1A-A30D-4105-9E7E-496FA6D1D7FB}"/>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936FAC0C-1A76-4AB1-9B20-BAA259AAD4B6}"/>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47B097B2-51C3-4E59-812C-0467AFF291FD}"/>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321132BC-64D1-44C3-89C1-5611A0F9BFCA}"/>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1D121C0C-52A2-4DFD-A772-AA30E73F6714}"/>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1944D22D-35F0-4527-9AF1-21317BF93F5A}"/>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99119772-410D-4DE0-A037-A11C4E124057}"/>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55A7E161-E68D-4FA7-87FA-9953C857DA62}"/>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A7D1FCB8-56E4-4AA6-A908-18544D4536E8}"/>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AB32FF77-836A-4237-B596-F73CFC6E8B9F}"/>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1734511E-5095-4A5A-B4DB-4AC8B5920ECE}"/>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96338</xdr:rowOff>
    </xdr:from>
    <xdr:to>
      <xdr:col>24</xdr:col>
      <xdr:colOff>62865</xdr:colOff>
      <xdr:row>64</xdr:row>
      <xdr:rowOff>31024</xdr:rowOff>
    </xdr:to>
    <xdr:cxnSp macro="">
      <xdr:nvCxnSpPr>
        <xdr:cNvPr id="175" name="直線コネクタ 174">
          <a:extLst>
            <a:ext uri="{FF2B5EF4-FFF2-40B4-BE49-F238E27FC236}">
              <a16:creationId xmlns:a16="http://schemas.microsoft.com/office/drawing/2014/main" id="{CACDE431-6297-4103-9AF1-5A25156D7766}"/>
            </a:ext>
          </a:extLst>
        </xdr:cNvPr>
        <xdr:cNvCxnSpPr/>
      </xdr:nvCxnSpPr>
      <xdr:spPr>
        <a:xfrm flipV="1">
          <a:off x="4634865" y="9526088"/>
          <a:ext cx="0" cy="14777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34851</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CB3DBA21-C648-41B6-A566-7A80BCB38D10}"/>
            </a:ext>
          </a:extLst>
        </xdr:cNvPr>
        <xdr:cNvSpPr txBox="1"/>
      </xdr:nvSpPr>
      <xdr:spPr>
        <a:xfrm>
          <a:off x="4673600" y="11007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31024</xdr:rowOff>
    </xdr:from>
    <xdr:to>
      <xdr:col>24</xdr:col>
      <xdr:colOff>152400</xdr:colOff>
      <xdr:row>64</xdr:row>
      <xdr:rowOff>31024</xdr:rowOff>
    </xdr:to>
    <xdr:cxnSp macro="">
      <xdr:nvCxnSpPr>
        <xdr:cNvPr id="177" name="直線コネクタ 176">
          <a:extLst>
            <a:ext uri="{FF2B5EF4-FFF2-40B4-BE49-F238E27FC236}">
              <a16:creationId xmlns:a16="http://schemas.microsoft.com/office/drawing/2014/main" id="{B7EFD53F-D061-48C6-AEC8-A71348DFDFE3}"/>
            </a:ext>
          </a:extLst>
        </xdr:cNvPr>
        <xdr:cNvCxnSpPr/>
      </xdr:nvCxnSpPr>
      <xdr:spPr>
        <a:xfrm>
          <a:off x="4546600" y="11003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43015</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CEEF1ABA-EF2B-48B1-8D9E-2DFEA948E902}"/>
            </a:ext>
          </a:extLst>
        </xdr:cNvPr>
        <xdr:cNvSpPr txBox="1"/>
      </xdr:nvSpPr>
      <xdr:spPr>
        <a:xfrm>
          <a:off x="4673600" y="930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96338</xdr:rowOff>
    </xdr:from>
    <xdr:to>
      <xdr:col>24</xdr:col>
      <xdr:colOff>152400</xdr:colOff>
      <xdr:row>55</xdr:row>
      <xdr:rowOff>96338</xdr:rowOff>
    </xdr:to>
    <xdr:cxnSp macro="">
      <xdr:nvCxnSpPr>
        <xdr:cNvPr id="179" name="直線コネクタ 178">
          <a:extLst>
            <a:ext uri="{FF2B5EF4-FFF2-40B4-BE49-F238E27FC236}">
              <a16:creationId xmlns:a16="http://schemas.microsoft.com/office/drawing/2014/main" id="{96CCED1B-FC44-46A3-B4CA-D9592B78206B}"/>
            </a:ext>
          </a:extLst>
        </xdr:cNvPr>
        <xdr:cNvCxnSpPr/>
      </xdr:nvCxnSpPr>
      <xdr:spPr>
        <a:xfrm>
          <a:off x="4546600" y="952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71318</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05A539CC-AE4E-4FB0-86F7-6B2F105CF02E}"/>
            </a:ext>
          </a:extLst>
        </xdr:cNvPr>
        <xdr:cNvSpPr txBox="1"/>
      </xdr:nvSpPr>
      <xdr:spPr>
        <a:xfrm>
          <a:off x="4673600" y="105297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92891</xdr:rowOff>
    </xdr:from>
    <xdr:to>
      <xdr:col>24</xdr:col>
      <xdr:colOff>114300</xdr:colOff>
      <xdr:row>62</xdr:row>
      <xdr:rowOff>23041</xdr:rowOff>
    </xdr:to>
    <xdr:sp macro="" textlink="">
      <xdr:nvSpPr>
        <xdr:cNvPr id="181" name="フローチャート: 判断 180">
          <a:extLst>
            <a:ext uri="{FF2B5EF4-FFF2-40B4-BE49-F238E27FC236}">
              <a16:creationId xmlns:a16="http://schemas.microsoft.com/office/drawing/2014/main" id="{63F065AC-C89E-4AAF-9E49-68834CA6CE67}"/>
            </a:ext>
          </a:extLst>
        </xdr:cNvPr>
        <xdr:cNvSpPr/>
      </xdr:nvSpPr>
      <xdr:spPr>
        <a:xfrm>
          <a:off x="4584700" y="10551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79828</xdr:rowOff>
    </xdr:from>
    <xdr:to>
      <xdr:col>20</xdr:col>
      <xdr:colOff>38100</xdr:colOff>
      <xdr:row>62</xdr:row>
      <xdr:rowOff>9978</xdr:rowOff>
    </xdr:to>
    <xdr:sp macro="" textlink="">
      <xdr:nvSpPr>
        <xdr:cNvPr id="182" name="フローチャート: 判断 181">
          <a:extLst>
            <a:ext uri="{FF2B5EF4-FFF2-40B4-BE49-F238E27FC236}">
              <a16:creationId xmlns:a16="http://schemas.microsoft.com/office/drawing/2014/main" id="{FDC958D6-53DA-4EBC-8173-7B7BDBE276E4}"/>
            </a:ext>
          </a:extLst>
        </xdr:cNvPr>
        <xdr:cNvSpPr/>
      </xdr:nvSpPr>
      <xdr:spPr>
        <a:xfrm>
          <a:off x="3746500" y="10538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76563</xdr:rowOff>
    </xdr:from>
    <xdr:to>
      <xdr:col>15</xdr:col>
      <xdr:colOff>101600</xdr:colOff>
      <xdr:row>62</xdr:row>
      <xdr:rowOff>6713</xdr:rowOff>
    </xdr:to>
    <xdr:sp macro="" textlink="">
      <xdr:nvSpPr>
        <xdr:cNvPr id="183" name="フローチャート: 判断 182">
          <a:extLst>
            <a:ext uri="{FF2B5EF4-FFF2-40B4-BE49-F238E27FC236}">
              <a16:creationId xmlns:a16="http://schemas.microsoft.com/office/drawing/2014/main" id="{EDEE61D8-5C85-41BC-99EC-C541A750159B}"/>
            </a:ext>
          </a:extLst>
        </xdr:cNvPr>
        <xdr:cNvSpPr/>
      </xdr:nvSpPr>
      <xdr:spPr>
        <a:xfrm>
          <a:off x="2857500" y="10535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68399</xdr:rowOff>
    </xdr:from>
    <xdr:to>
      <xdr:col>10</xdr:col>
      <xdr:colOff>165100</xdr:colOff>
      <xdr:row>61</xdr:row>
      <xdr:rowOff>169999</xdr:rowOff>
    </xdr:to>
    <xdr:sp macro="" textlink="">
      <xdr:nvSpPr>
        <xdr:cNvPr id="184" name="フローチャート: 判断 183">
          <a:extLst>
            <a:ext uri="{FF2B5EF4-FFF2-40B4-BE49-F238E27FC236}">
              <a16:creationId xmlns:a16="http://schemas.microsoft.com/office/drawing/2014/main" id="{017AD3AE-A275-4245-BB49-6B1023B99B5D}"/>
            </a:ext>
          </a:extLst>
        </xdr:cNvPr>
        <xdr:cNvSpPr/>
      </xdr:nvSpPr>
      <xdr:spPr>
        <a:xfrm>
          <a:off x="1968500" y="1052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48804</xdr:rowOff>
    </xdr:from>
    <xdr:to>
      <xdr:col>6</xdr:col>
      <xdr:colOff>38100</xdr:colOff>
      <xdr:row>61</xdr:row>
      <xdr:rowOff>150404</xdr:rowOff>
    </xdr:to>
    <xdr:sp macro="" textlink="">
      <xdr:nvSpPr>
        <xdr:cNvPr id="185" name="フローチャート: 判断 184">
          <a:extLst>
            <a:ext uri="{FF2B5EF4-FFF2-40B4-BE49-F238E27FC236}">
              <a16:creationId xmlns:a16="http://schemas.microsoft.com/office/drawing/2014/main" id="{EC77C141-76CA-4213-84E8-27618FA13AC8}"/>
            </a:ext>
          </a:extLst>
        </xdr:cNvPr>
        <xdr:cNvSpPr/>
      </xdr:nvSpPr>
      <xdr:spPr>
        <a:xfrm>
          <a:off x="1079500" y="1050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E26F569-19E3-46C8-8D96-844A19E70F49}"/>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E710AEE7-CCCB-489E-A910-ACEDDBFA4EA9}"/>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68A24358-F430-4DC8-A0F8-5C9386A9053E}"/>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691E8DEF-5DF5-4370-8E44-B039A89A799A}"/>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8D7A7ED4-5237-4C8A-BC4C-A4C30C6AE4BA}"/>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55335</xdr:rowOff>
    </xdr:from>
    <xdr:to>
      <xdr:col>24</xdr:col>
      <xdr:colOff>114300</xdr:colOff>
      <xdr:row>61</xdr:row>
      <xdr:rowOff>156935</xdr:rowOff>
    </xdr:to>
    <xdr:sp macro="" textlink="">
      <xdr:nvSpPr>
        <xdr:cNvPr id="191" name="楕円 190">
          <a:extLst>
            <a:ext uri="{FF2B5EF4-FFF2-40B4-BE49-F238E27FC236}">
              <a16:creationId xmlns:a16="http://schemas.microsoft.com/office/drawing/2014/main" id="{604030D2-9A49-402D-83F8-D18C601236F2}"/>
            </a:ext>
          </a:extLst>
        </xdr:cNvPr>
        <xdr:cNvSpPr/>
      </xdr:nvSpPr>
      <xdr:spPr>
        <a:xfrm>
          <a:off x="4584700" y="10513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78212</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50461C27-DA87-4CF6-B5FF-4946A7ADF3D0}"/>
            </a:ext>
          </a:extLst>
        </xdr:cNvPr>
        <xdr:cNvSpPr txBox="1"/>
      </xdr:nvSpPr>
      <xdr:spPr>
        <a:xfrm>
          <a:off x="4673600" y="10365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47172</xdr:rowOff>
    </xdr:from>
    <xdr:to>
      <xdr:col>20</xdr:col>
      <xdr:colOff>38100</xdr:colOff>
      <xdr:row>61</xdr:row>
      <xdr:rowOff>148772</xdr:rowOff>
    </xdr:to>
    <xdr:sp macro="" textlink="">
      <xdr:nvSpPr>
        <xdr:cNvPr id="193" name="楕円 192">
          <a:extLst>
            <a:ext uri="{FF2B5EF4-FFF2-40B4-BE49-F238E27FC236}">
              <a16:creationId xmlns:a16="http://schemas.microsoft.com/office/drawing/2014/main" id="{323AF1BA-3C05-4152-BD66-A46D8803C9B0}"/>
            </a:ext>
          </a:extLst>
        </xdr:cNvPr>
        <xdr:cNvSpPr/>
      </xdr:nvSpPr>
      <xdr:spPr>
        <a:xfrm>
          <a:off x="3746500" y="10505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97972</xdr:rowOff>
    </xdr:from>
    <xdr:to>
      <xdr:col>24</xdr:col>
      <xdr:colOff>63500</xdr:colOff>
      <xdr:row>61</xdr:row>
      <xdr:rowOff>106135</xdr:rowOff>
    </xdr:to>
    <xdr:cxnSp macro="">
      <xdr:nvCxnSpPr>
        <xdr:cNvPr id="194" name="直線コネクタ 193">
          <a:extLst>
            <a:ext uri="{FF2B5EF4-FFF2-40B4-BE49-F238E27FC236}">
              <a16:creationId xmlns:a16="http://schemas.microsoft.com/office/drawing/2014/main" id="{36506E70-3E70-4C5F-B0AC-D366FEC8B57B}"/>
            </a:ext>
          </a:extLst>
        </xdr:cNvPr>
        <xdr:cNvCxnSpPr/>
      </xdr:nvCxnSpPr>
      <xdr:spPr>
        <a:xfrm>
          <a:off x="3797300" y="10556422"/>
          <a:ext cx="838200" cy="8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110853</xdr:rowOff>
    </xdr:from>
    <xdr:to>
      <xdr:col>15</xdr:col>
      <xdr:colOff>101600</xdr:colOff>
      <xdr:row>62</xdr:row>
      <xdr:rowOff>41003</xdr:rowOff>
    </xdr:to>
    <xdr:sp macro="" textlink="">
      <xdr:nvSpPr>
        <xdr:cNvPr id="195" name="楕円 194">
          <a:extLst>
            <a:ext uri="{FF2B5EF4-FFF2-40B4-BE49-F238E27FC236}">
              <a16:creationId xmlns:a16="http://schemas.microsoft.com/office/drawing/2014/main" id="{947C0A24-86E6-4FFA-9132-7050855529BC}"/>
            </a:ext>
          </a:extLst>
        </xdr:cNvPr>
        <xdr:cNvSpPr/>
      </xdr:nvSpPr>
      <xdr:spPr>
        <a:xfrm>
          <a:off x="2857500" y="10569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97972</xdr:rowOff>
    </xdr:from>
    <xdr:to>
      <xdr:col>19</xdr:col>
      <xdr:colOff>177800</xdr:colOff>
      <xdr:row>61</xdr:row>
      <xdr:rowOff>161653</xdr:rowOff>
    </xdr:to>
    <xdr:cxnSp macro="">
      <xdr:nvCxnSpPr>
        <xdr:cNvPr id="196" name="直線コネクタ 195">
          <a:extLst>
            <a:ext uri="{FF2B5EF4-FFF2-40B4-BE49-F238E27FC236}">
              <a16:creationId xmlns:a16="http://schemas.microsoft.com/office/drawing/2014/main" id="{EC7C1F10-57A0-4A53-A3EE-5B0FFAAAC12B}"/>
            </a:ext>
          </a:extLst>
        </xdr:cNvPr>
        <xdr:cNvCxnSpPr/>
      </xdr:nvCxnSpPr>
      <xdr:spPr>
        <a:xfrm flipV="1">
          <a:off x="2908300" y="10556422"/>
          <a:ext cx="889000" cy="63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91259</xdr:rowOff>
    </xdr:from>
    <xdr:to>
      <xdr:col>10</xdr:col>
      <xdr:colOff>165100</xdr:colOff>
      <xdr:row>62</xdr:row>
      <xdr:rowOff>21409</xdr:rowOff>
    </xdr:to>
    <xdr:sp macro="" textlink="">
      <xdr:nvSpPr>
        <xdr:cNvPr id="197" name="楕円 196">
          <a:extLst>
            <a:ext uri="{FF2B5EF4-FFF2-40B4-BE49-F238E27FC236}">
              <a16:creationId xmlns:a16="http://schemas.microsoft.com/office/drawing/2014/main" id="{0BE08A9F-14CE-4C43-875C-30A6B9E7ADB0}"/>
            </a:ext>
          </a:extLst>
        </xdr:cNvPr>
        <xdr:cNvSpPr/>
      </xdr:nvSpPr>
      <xdr:spPr>
        <a:xfrm>
          <a:off x="1968500" y="10549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142059</xdr:rowOff>
    </xdr:from>
    <xdr:to>
      <xdr:col>15</xdr:col>
      <xdr:colOff>50800</xdr:colOff>
      <xdr:row>61</xdr:row>
      <xdr:rowOff>161653</xdr:rowOff>
    </xdr:to>
    <xdr:cxnSp macro="">
      <xdr:nvCxnSpPr>
        <xdr:cNvPr id="198" name="直線コネクタ 197">
          <a:extLst>
            <a:ext uri="{FF2B5EF4-FFF2-40B4-BE49-F238E27FC236}">
              <a16:creationId xmlns:a16="http://schemas.microsoft.com/office/drawing/2014/main" id="{5C6E60E3-5E34-4966-9E7B-6643DE72AE88}"/>
            </a:ext>
          </a:extLst>
        </xdr:cNvPr>
        <xdr:cNvCxnSpPr/>
      </xdr:nvCxnSpPr>
      <xdr:spPr>
        <a:xfrm>
          <a:off x="2019300" y="10600509"/>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156573</xdr:rowOff>
    </xdr:from>
    <xdr:to>
      <xdr:col>6</xdr:col>
      <xdr:colOff>38100</xdr:colOff>
      <xdr:row>62</xdr:row>
      <xdr:rowOff>86723</xdr:rowOff>
    </xdr:to>
    <xdr:sp macro="" textlink="">
      <xdr:nvSpPr>
        <xdr:cNvPr id="199" name="楕円 198">
          <a:extLst>
            <a:ext uri="{FF2B5EF4-FFF2-40B4-BE49-F238E27FC236}">
              <a16:creationId xmlns:a16="http://schemas.microsoft.com/office/drawing/2014/main" id="{A80B9B0A-DDE3-4E27-A9B4-9F1EF9DB37DE}"/>
            </a:ext>
          </a:extLst>
        </xdr:cNvPr>
        <xdr:cNvSpPr/>
      </xdr:nvSpPr>
      <xdr:spPr>
        <a:xfrm>
          <a:off x="1079500" y="10615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142059</xdr:rowOff>
    </xdr:from>
    <xdr:to>
      <xdr:col>10</xdr:col>
      <xdr:colOff>114300</xdr:colOff>
      <xdr:row>62</xdr:row>
      <xdr:rowOff>35923</xdr:rowOff>
    </xdr:to>
    <xdr:cxnSp macro="">
      <xdr:nvCxnSpPr>
        <xdr:cNvPr id="200" name="直線コネクタ 199">
          <a:extLst>
            <a:ext uri="{FF2B5EF4-FFF2-40B4-BE49-F238E27FC236}">
              <a16:creationId xmlns:a16="http://schemas.microsoft.com/office/drawing/2014/main" id="{3D19E3A6-20D1-4547-9E14-CEDE43575E73}"/>
            </a:ext>
          </a:extLst>
        </xdr:cNvPr>
        <xdr:cNvCxnSpPr/>
      </xdr:nvCxnSpPr>
      <xdr:spPr>
        <a:xfrm flipV="1">
          <a:off x="1130300" y="10600509"/>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1105</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82EE56B9-D186-403C-A4D2-634BA0CAD037}"/>
            </a:ext>
          </a:extLst>
        </xdr:cNvPr>
        <xdr:cNvSpPr txBox="1"/>
      </xdr:nvSpPr>
      <xdr:spPr>
        <a:xfrm>
          <a:off x="3582044" y="10631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23240</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C5964C56-5507-49D6-8727-BF20821AB66B}"/>
            </a:ext>
          </a:extLst>
        </xdr:cNvPr>
        <xdr:cNvSpPr txBox="1"/>
      </xdr:nvSpPr>
      <xdr:spPr>
        <a:xfrm>
          <a:off x="2705744" y="10310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15076</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D077D55A-0A1E-49C1-A7C2-BC90A75BBB61}"/>
            </a:ext>
          </a:extLst>
        </xdr:cNvPr>
        <xdr:cNvSpPr txBox="1"/>
      </xdr:nvSpPr>
      <xdr:spPr>
        <a:xfrm>
          <a:off x="1816744" y="10302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166931</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8FA72D0E-A7EA-479B-BA93-7B4D8F0F5ADC}"/>
            </a:ext>
          </a:extLst>
        </xdr:cNvPr>
        <xdr:cNvSpPr txBox="1"/>
      </xdr:nvSpPr>
      <xdr:spPr>
        <a:xfrm>
          <a:off x="927744" y="102824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165299</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80DEFB3E-060E-4C69-8CD4-3458254441E5}"/>
            </a:ext>
          </a:extLst>
        </xdr:cNvPr>
        <xdr:cNvSpPr txBox="1"/>
      </xdr:nvSpPr>
      <xdr:spPr>
        <a:xfrm>
          <a:off x="3582044" y="102808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32130</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D23765A9-9FA5-444E-9A4D-7F34572F0CE7}"/>
            </a:ext>
          </a:extLst>
        </xdr:cNvPr>
        <xdr:cNvSpPr txBox="1"/>
      </xdr:nvSpPr>
      <xdr:spPr>
        <a:xfrm>
          <a:off x="2705744" y="106620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12536</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9A702DED-0E3E-4295-B2FE-72CAA62BA38F}"/>
            </a:ext>
          </a:extLst>
        </xdr:cNvPr>
        <xdr:cNvSpPr txBox="1"/>
      </xdr:nvSpPr>
      <xdr:spPr>
        <a:xfrm>
          <a:off x="1816744" y="106424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77850</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C1FF201F-C6D6-4D6D-B64A-B3D1D36F9E29}"/>
            </a:ext>
          </a:extLst>
        </xdr:cNvPr>
        <xdr:cNvSpPr txBox="1"/>
      </xdr:nvSpPr>
      <xdr:spPr>
        <a:xfrm>
          <a:off x="927744" y="10707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8BDD031E-9C11-4201-A303-60FC6564CC59}"/>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69BBF9AC-19A5-4324-B2F7-AC5D1928E1B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552DF026-A2A0-43AA-9324-255E71F134A8}"/>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DE8A912D-E070-4D30-B5F5-EBB422BF4C6F}"/>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EF02146A-4117-4407-A6EF-26D257173C2D}"/>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B17939F4-2700-43F5-A77E-B29400ADACC2}"/>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7C6EB525-C810-404D-9F7F-F1B543AD03F7}"/>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9F9C4985-1CC6-481A-BAE2-4190E9B1C542}"/>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FC3E9FE5-D0C6-45FD-B036-08AFD7D4A21C}"/>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A76DCDED-561D-4D28-B9BF-E28A860D59C8}"/>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ECA93F22-12A7-4132-9930-E26681123B04}"/>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7AA1EDD9-94C5-414C-9CE7-62C0BABBDDC5}"/>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31057E35-BF1B-49EA-9A2E-06A20A4B24AD}"/>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a:extLst>
            <a:ext uri="{FF2B5EF4-FFF2-40B4-BE49-F238E27FC236}">
              <a16:creationId xmlns:a16="http://schemas.microsoft.com/office/drawing/2014/main" id="{C5C809AD-EA72-45C0-8EE3-02B839B67164}"/>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8AE0B907-482E-48DC-983E-4012FAB62825}"/>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id="{373C8FD6-F414-490F-8CB8-5181BC883DCA}"/>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019C950C-816A-44DE-973B-CC2EB172AFE3}"/>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id="{0CCD2813-140C-4E69-B104-53CF32B9D29F}"/>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59E11B21-1D43-4BDF-9DA5-63CFAF872FAF}"/>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5EF1079E-DC1D-454F-AB13-B91C399F4F4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F6C2A781-BF0C-41CD-B1AD-070524E41406}"/>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4FEA12DD-69A7-44B1-95BF-5C648DCA7EA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61823B2C-BF1B-4DDE-8229-8B478E62B228}"/>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97900</xdr:rowOff>
    </xdr:from>
    <xdr:to>
      <xdr:col>54</xdr:col>
      <xdr:colOff>189865</xdr:colOff>
      <xdr:row>64</xdr:row>
      <xdr:rowOff>75663</xdr:rowOff>
    </xdr:to>
    <xdr:cxnSp macro="">
      <xdr:nvCxnSpPr>
        <xdr:cNvPr id="232" name="直線コネクタ 231">
          <a:extLst>
            <a:ext uri="{FF2B5EF4-FFF2-40B4-BE49-F238E27FC236}">
              <a16:creationId xmlns:a16="http://schemas.microsoft.com/office/drawing/2014/main" id="{815D824C-742B-4E7D-B140-F025574120ED}"/>
            </a:ext>
          </a:extLst>
        </xdr:cNvPr>
        <xdr:cNvCxnSpPr/>
      </xdr:nvCxnSpPr>
      <xdr:spPr>
        <a:xfrm flipV="1">
          <a:off x="10476865" y="9527650"/>
          <a:ext cx="0" cy="1520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79490</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709F7974-3166-48F3-8ADD-468CE7AF8DD5}"/>
            </a:ext>
          </a:extLst>
        </xdr:cNvPr>
        <xdr:cNvSpPr txBox="1"/>
      </xdr:nvSpPr>
      <xdr:spPr>
        <a:xfrm>
          <a:off x="10515600" y="11052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75663</xdr:rowOff>
    </xdr:from>
    <xdr:to>
      <xdr:col>55</xdr:col>
      <xdr:colOff>88900</xdr:colOff>
      <xdr:row>64</xdr:row>
      <xdr:rowOff>75663</xdr:rowOff>
    </xdr:to>
    <xdr:cxnSp macro="">
      <xdr:nvCxnSpPr>
        <xdr:cNvPr id="234" name="直線コネクタ 233">
          <a:extLst>
            <a:ext uri="{FF2B5EF4-FFF2-40B4-BE49-F238E27FC236}">
              <a16:creationId xmlns:a16="http://schemas.microsoft.com/office/drawing/2014/main" id="{04864728-63CB-4031-B96B-E8A950CDB433}"/>
            </a:ext>
          </a:extLst>
        </xdr:cNvPr>
        <xdr:cNvCxnSpPr/>
      </xdr:nvCxnSpPr>
      <xdr:spPr>
        <a:xfrm>
          <a:off x="10388600" y="11048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44577</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8B788964-B612-4676-8587-4A8FEBCE9900}"/>
            </a:ext>
          </a:extLst>
        </xdr:cNvPr>
        <xdr:cNvSpPr txBox="1"/>
      </xdr:nvSpPr>
      <xdr:spPr>
        <a:xfrm>
          <a:off x="10515600" y="930287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97900</xdr:rowOff>
    </xdr:from>
    <xdr:to>
      <xdr:col>55</xdr:col>
      <xdr:colOff>88900</xdr:colOff>
      <xdr:row>55</xdr:row>
      <xdr:rowOff>97900</xdr:rowOff>
    </xdr:to>
    <xdr:cxnSp macro="">
      <xdr:nvCxnSpPr>
        <xdr:cNvPr id="236" name="直線コネクタ 235">
          <a:extLst>
            <a:ext uri="{FF2B5EF4-FFF2-40B4-BE49-F238E27FC236}">
              <a16:creationId xmlns:a16="http://schemas.microsoft.com/office/drawing/2014/main" id="{4B37FE3A-DCEC-4EFB-BA85-45B8161FEF2D}"/>
            </a:ext>
          </a:extLst>
        </xdr:cNvPr>
        <xdr:cNvCxnSpPr/>
      </xdr:nvCxnSpPr>
      <xdr:spPr>
        <a:xfrm>
          <a:off x="10388600" y="9527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9389</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3DAA66BF-E733-4D4E-BE02-98A230CC0E4E}"/>
            </a:ext>
          </a:extLst>
        </xdr:cNvPr>
        <xdr:cNvSpPr txBox="1"/>
      </xdr:nvSpPr>
      <xdr:spPr>
        <a:xfrm>
          <a:off x="10515600" y="106392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157962</xdr:rowOff>
    </xdr:from>
    <xdr:to>
      <xdr:col>55</xdr:col>
      <xdr:colOff>50800</xdr:colOff>
      <xdr:row>63</xdr:row>
      <xdr:rowOff>88112</xdr:rowOff>
    </xdr:to>
    <xdr:sp macro="" textlink="">
      <xdr:nvSpPr>
        <xdr:cNvPr id="238" name="フローチャート: 判断 237">
          <a:extLst>
            <a:ext uri="{FF2B5EF4-FFF2-40B4-BE49-F238E27FC236}">
              <a16:creationId xmlns:a16="http://schemas.microsoft.com/office/drawing/2014/main" id="{88CFD540-1076-4FB5-842A-302E0F506CF2}"/>
            </a:ext>
          </a:extLst>
        </xdr:cNvPr>
        <xdr:cNvSpPr/>
      </xdr:nvSpPr>
      <xdr:spPr>
        <a:xfrm>
          <a:off x="10426700" y="10787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159148</xdr:rowOff>
    </xdr:from>
    <xdr:to>
      <xdr:col>50</xdr:col>
      <xdr:colOff>165100</xdr:colOff>
      <xdr:row>63</xdr:row>
      <xdr:rowOff>89298</xdr:rowOff>
    </xdr:to>
    <xdr:sp macro="" textlink="">
      <xdr:nvSpPr>
        <xdr:cNvPr id="239" name="フローチャート: 判断 238">
          <a:extLst>
            <a:ext uri="{FF2B5EF4-FFF2-40B4-BE49-F238E27FC236}">
              <a16:creationId xmlns:a16="http://schemas.microsoft.com/office/drawing/2014/main" id="{4C6D8B99-BED5-424F-995F-B753793FD6EF}"/>
            </a:ext>
          </a:extLst>
        </xdr:cNvPr>
        <xdr:cNvSpPr/>
      </xdr:nvSpPr>
      <xdr:spPr>
        <a:xfrm>
          <a:off x="9588500" y="10789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615</xdr:rowOff>
    </xdr:from>
    <xdr:to>
      <xdr:col>46</xdr:col>
      <xdr:colOff>38100</xdr:colOff>
      <xdr:row>63</xdr:row>
      <xdr:rowOff>102215</xdr:rowOff>
    </xdr:to>
    <xdr:sp macro="" textlink="">
      <xdr:nvSpPr>
        <xdr:cNvPr id="240" name="フローチャート: 判断 239">
          <a:extLst>
            <a:ext uri="{FF2B5EF4-FFF2-40B4-BE49-F238E27FC236}">
              <a16:creationId xmlns:a16="http://schemas.microsoft.com/office/drawing/2014/main" id="{7C676FCE-8230-4649-AC06-F2F5402BCBA0}"/>
            </a:ext>
          </a:extLst>
        </xdr:cNvPr>
        <xdr:cNvSpPr/>
      </xdr:nvSpPr>
      <xdr:spPr>
        <a:xfrm>
          <a:off x="8699500" y="1080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2864</xdr:rowOff>
    </xdr:from>
    <xdr:to>
      <xdr:col>41</xdr:col>
      <xdr:colOff>101600</xdr:colOff>
      <xdr:row>63</xdr:row>
      <xdr:rowOff>104464</xdr:rowOff>
    </xdr:to>
    <xdr:sp macro="" textlink="">
      <xdr:nvSpPr>
        <xdr:cNvPr id="241" name="フローチャート: 判断 240">
          <a:extLst>
            <a:ext uri="{FF2B5EF4-FFF2-40B4-BE49-F238E27FC236}">
              <a16:creationId xmlns:a16="http://schemas.microsoft.com/office/drawing/2014/main" id="{DD028A41-3A14-4597-A3EB-5FDA73B66E7B}"/>
            </a:ext>
          </a:extLst>
        </xdr:cNvPr>
        <xdr:cNvSpPr/>
      </xdr:nvSpPr>
      <xdr:spPr>
        <a:xfrm>
          <a:off x="7810500" y="10804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7404</xdr:rowOff>
    </xdr:from>
    <xdr:to>
      <xdr:col>36</xdr:col>
      <xdr:colOff>165100</xdr:colOff>
      <xdr:row>63</xdr:row>
      <xdr:rowOff>109004</xdr:rowOff>
    </xdr:to>
    <xdr:sp macro="" textlink="">
      <xdr:nvSpPr>
        <xdr:cNvPr id="242" name="フローチャート: 判断 241">
          <a:extLst>
            <a:ext uri="{FF2B5EF4-FFF2-40B4-BE49-F238E27FC236}">
              <a16:creationId xmlns:a16="http://schemas.microsoft.com/office/drawing/2014/main" id="{8BE2D9E1-CC24-4DA6-953B-83C3BA36ADE2}"/>
            </a:ext>
          </a:extLst>
        </xdr:cNvPr>
        <xdr:cNvSpPr/>
      </xdr:nvSpPr>
      <xdr:spPr>
        <a:xfrm>
          <a:off x="6921500" y="10808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59DC1CFD-E31B-4B7C-9CFD-8557D4B612B5}"/>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3B2BEE35-988F-4AF3-A15E-C6AD6F5692D5}"/>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C67FE73C-94DB-48BC-9B02-38B38D590E39}"/>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4A2F0303-1A56-44B0-9109-71BA2CE07721}"/>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5ECBE71C-8824-40DF-BBA7-3BE4CE0061B2}"/>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92017</xdr:rowOff>
    </xdr:from>
    <xdr:to>
      <xdr:col>55</xdr:col>
      <xdr:colOff>50800</xdr:colOff>
      <xdr:row>64</xdr:row>
      <xdr:rowOff>22167</xdr:rowOff>
    </xdr:to>
    <xdr:sp macro="" textlink="">
      <xdr:nvSpPr>
        <xdr:cNvPr id="248" name="楕円 247">
          <a:extLst>
            <a:ext uri="{FF2B5EF4-FFF2-40B4-BE49-F238E27FC236}">
              <a16:creationId xmlns:a16="http://schemas.microsoft.com/office/drawing/2014/main" id="{58A63A06-7F17-4B5C-B4B0-31F738F95702}"/>
            </a:ext>
          </a:extLst>
        </xdr:cNvPr>
        <xdr:cNvSpPr/>
      </xdr:nvSpPr>
      <xdr:spPr>
        <a:xfrm>
          <a:off x="10426700" y="10893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6944</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627D19D1-7C40-4F37-93FF-31B68BF07E81}"/>
            </a:ext>
          </a:extLst>
        </xdr:cNvPr>
        <xdr:cNvSpPr txBox="1"/>
      </xdr:nvSpPr>
      <xdr:spPr>
        <a:xfrm>
          <a:off x="10515600" y="108082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275,152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92767</xdr:rowOff>
    </xdr:from>
    <xdr:to>
      <xdr:col>50</xdr:col>
      <xdr:colOff>165100</xdr:colOff>
      <xdr:row>64</xdr:row>
      <xdr:rowOff>22917</xdr:rowOff>
    </xdr:to>
    <xdr:sp macro="" textlink="">
      <xdr:nvSpPr>
        <xdr:cNvPr id="250" name="楕円 249">
          <a:extLst>
            <a:ext uri="{FF2B5EF4-FFF2-40B4-BE49-F238E27FC236}">
              <a16:creationId xmlns:a16="http://schemas.microsoft.com/office/drawing/2014/main" id="{090564ED-D894-49A7-AD06-2F5A70276CDC}"/>
            </a:ext>
          </a:extLst>
        </xdr:cNvPr>
        <xdr:cNvSpPr/>
      </xdr:nvSpPr>
      <xdr:spPr>
        <a:xfrm>
          <a:off x="9588500" y="10894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142817</xdr:rowOff>
    </xdr:from>
    <xdr:to>
      <xdr:col>55</xdr:col>
      <xdr:colOff>0</xdr:colOff>
      <xdr:row>63</xdr:row>
      <xdr:rowOff>143567</xdr:rowOff>
    </xdr:to>
    <xdr:cxnSp macro="">
      <xdr:nvCxnSpPr>
        <xdr:cNvPr id="251" name="直線コネクタ 250">
          <a:extLst>
            <a:ext uri="{FF2B5EF4-FFF2-40B4-BE49-F238E27FC236}">
              <a16:creationId xmlns:a16="http://schemas.microsoft.com/office/drawing/2014/main" id="{82B54C8E-AA98-4152-98AF-CC0986ACBE8B}"/>
            </a:ext>
          </a:extLst>
        </xdr:cNvPr>
        <xdr:cNvCxnSpPr/>
      </xdr:nvCxnSpPr>
      <xdr:spPr>
        <a:xfrm flipV="1">
          <a:off x="9639300" y="10944167"/>
          <a:ext cx="838200" cy="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100628</xdr:rowOff>
    </xdr:from>
    <xdr:to>
      <xdr:col>46</xdr:col>
      <xdr:colOff>38100</xdr:colOff>
      <xdr:row>64</xdr:row>
      <xdr:rowOff>30778</xdr:rowOff>
    </xdr:to>
    <xdr:sp macro="" textlink="">
      <xdr:nvSpPr>
        <xdr:cNvPr id="252" name="楕円 251">
          <a:extLst>
            <a:ext uri="{FF2B5EF4-FFF2-40B4-BE49-F238E27FC236}">
              <a16:creationId xmlns:a16="http://schemas.microsoft.com/office/drawing/2014/main" id="{547F7295-3744-4051-B688-DB6FC12D0E91}"/>
            </a:ext>
          </a:extLst>
        </xdr:cNvPr>
        <xdr:cNvSpPr/>
      </xdr:nvSpPr>
      <xdr:spPr>
        <a:xfrm>
          <a:off x="8699500" y="10901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143567</xdr:rowOff>
    </xdr:from>
    <xdr:to>
      <xdr:col>50</xdr:col>
      <xdr:colOff>114300</xdr:colOff>
      <xdr:row>63</xdr:row>
      <xdr:rowOff>151428</xdr:rowOff>
    </xdr:to>
    <xdr:cxnSp macro="">
      <xdr:nvCxnSpPr>
        <xdr:cNvPr id="253" name="直線コネクタ 252">
          <a:extLst>
            <a:ext uri="{FF2B5EF4-FFF2-40B4-BE49-F238E27FC236}">
              <a16:creationId xmlns:a16="http://schemas.microsoft.com/office/drawing/2014/main" id="{A406F55E-93DA-4111-8115-0889D0E2FBF6}"/>
            </a:ext>
          </a:extLst>
        </xdr:cNvPr>
        <xdr:cNvCxnSpPr/>
      </xdr:nvCxnSpPr>
      <xdr:spPr>
        <a:xfrm flipV="1">
          <a:off x="8750300" y="10944917"/>
          <a:ext cx="889000" cy="7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101216</xdr:rowOff>
    </xdr:from>
    <xdr:to>
      <xdr:col>41</xdr:col>
      <xdr:colOff>101600</xdr:colOff>
      <xdr:row>64</xdr:row>
      <xdr:rowOff>31366</xdr:rowOff>
    </xdr:to>
    <xdr:sp macro="" textlink="">
      <xdr:nvSpPr>
        <xdr:cNvPr id="254" name="楕円 253">
          <a:extLst>
            <a:ext uri="{FF2B5EF4-FFF2-40B4-BE49-F238E27FC236}">
              <a16:creationId xmlns:a16="http://schemas.microsoft.com/office/drawing/2014/main" id="{B3D5D334-17CC-4C0B-9B18-F68DCE407908}"/>
            </a:ext>
          </a:extLst>
        </xdr:cNvPr>
        <xdr:cNvSpPr/>
      </xdr:nvSpPr>
      <xdr:spPr>
        <a:xfrm>
          <a:off x="7810500" y="10902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151428</xdr:rowOff>
    </xdr:from>
    <xdr:to>
      <xdr:col>45</xdr:col>
      <xdr:colOff>177800</xdr:colOff>
      <xdr:row>63</xdr:row>
      <xdr:rowOff>152016</xdr:rowOff>
    </xdr:to>
    <xdr:cxnSp macro="">
      <xdr:nvCxnSpPr>
        <xdr:cNvPr id="255" name="直線コネクタ 254">
          <a:extLst>
            <a:ext uri="{FF2B5EF4-FFF2-40B4-BE49-F238E27FC236}">
              <a16:creationId xmlns:a16="http://schemas.microsoft.com/office/drawing/2014/main" id="{6A140898-C0F6-4172-8826-DA88A2870DAC}"/>
            </a:ext>
          </a:extLst>
        </xdr:cNvPr>
        <xdr:cNvCxnSpPr/>
      </xdr:nvCxnSpPr>
      <xdr:spPr>
        <a:xfrm flipV="1">
          <a:off x="7861300" y="10952778"/>
          <a:ext cx="889000" cy="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107962</xdr:rowOff>
    </xdr:from>
    <xdr:to>
      <xdr:col>36</xdr:col>
      <xdr:colOff>165100</xdr:colOff>
      <xdr:row>64</xdr:row>
      <xdr:rowOff>38112</xdr:rowOff>
    </xdr:to>
    <xdr:sp macro="" textlink="">
      <xdr:nvSpPr>
        <xdr:cNvPr id="256" name="楕円 255">
          <a:extLst>
            <a:ext uri="{FF2B5EF4-FFF2-40B4-BE49-F238E27FC236}">
              <a16:creationId xmlns:a16="http://schemas.microsoft.com/office/drawing/2014/main" id="{3446118A-85E3-446E-A902-063E15D73FC1}"/>
            </a:ext>
          </a:extLst>
        </xdr:cNvPr>
        <xdr:cNvSpPr/>
      </xdr:nvSpPr>
      <xdr:spPr>
        <a:xfrm>
          <a:off x="6921500" y="10909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152016</xdr:rowOff>
    </xdr:from>
    <xdr:to>
      <xdr:col>41</xdr:col>
      <xdr:colOff>50800</xdr:colOff>
      <xdr:row>63</xdr:row>
      <xdr:rowOff>158762</xdr:rowOff>
    </xdr:to>
    <xdr:cxnSp macro="">
      <xdr:nvCxnSpPr>
        <xdr:cNvPr id="257" name="直線コネクタ 256">
          <a:extLst>
            <a:ext uri="{FF2B5EF4-FFF2-40B4-BE49-F238E27FC236}">
              <a16:creationId xmlns:a16="http://schemas.microsoft.com/office/drawing/2014/main" id="{7567DF1D-FA94-4EA4-993F-FE9EFFCB2D73}"/>
            </a:ext>
          </a:extLst>
        </xdr:cNvPr>
        <xdr:cNvCxnSpPr/>
      </xdr:nvCxnSpPr>
      <xdr:spPr>
        <a:xfrm flipV="1">
          <a:off x="6972300" y="10953366"/>
          <a:ext cx="889000" cy="6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105825</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779DBDF7-F8A0-4491-87B8-24327E92BE37}"/>
            </a:ext>
          </a:extLst>
        </xdr:cNvPr>
        <xdr:cNvSpPr txBox="1"/>
      </xdr:nvSpPr>
      <xdr:spPr>
        <a:xfrm>
          <a:off x="9327095" y="105642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118742</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1A37B022-5EE4-4078-A536-37825A18F3A7}"/>
            </a:ext>
          </a:extLst>
        </xdr:cNvPr>
        <xdr:cNvSpPr txBox="1"/>
      </xdr:nvSpPr>
      <xdr:spPr>
        <a:xfrm>
          <a:off x="8450795" y="10577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120991</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1B44056C-DCFB-4A8D-877B-85BD77B69CD5}"/>
            </a:ext>
          </a:extLst>
        </xdr:cNvPr>
        <xdr:cNvSpPr txBox="1"/>
      </xdr:nvSpPr>
      <xdr:spPr>
        <a:xfrm>
          <a:off x="7561795" y="10579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125531</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316A6595-A47C-4A46-877F-245888035CE4}"/>
            </a:ext>
          </a:extLst>
        </xdr:cNvPr>
        <xdr:cNvSpPr txBox="1"/>
      </xdr:nvSpPr>
      <xdr:spPr>
        <a:xfrm>
          <a:off x="6672795" y="10583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14044</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5F8F1A82-27FB-49EB-A59A-501C0A0E0FFF}"/>
            </a:ext>
          </a:extLst>
        </xdr:cNvPr>
        <xdr:cNvSpPr txBox="1"/>
      </xdr:nvSpPr>
      <xdr:spPr>
        <a:xfrm>
          <a:off x="9327095" y="109868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21905</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D588F510-C7FC-49D3-B4F8-0D798FE5B8F2}"/>
            </a:ext>
          </a:extLst>
        </xdr:cNvPr>
        <xdr:cNvSpPr txBox="1"/>
      </xdr:nvSpPr>
      <xdr:spPr>
        <a:xfrm>
          <a:off x="8450795" y="109947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22493</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74E17399-E87B-4780-9132-824A985B25F3}"/>
            </a:ext>
          </a:extLst>
        </xdr:cNvPr>
        <xdr:cNvSpPr txBox="1"/>
      </xdr:nvSpPr>
      <xdr:spPr>
        <a:xfrm>
          <a:off x="7561795" y="10995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29239</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8D0EC307-6727-4A9B-9B2A-4DBC9F4BBD62}"/>
            </a:ext>
          </a:extLst>
        </xdr:cNvPr>
        <xdr:cNvSpPr txBox="1"/>
      </xdr:nvSpPr>
      <xdr:spPr>
        <a:xfrm>
          <a:off x="6672795" y="110020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FDD805FD-CD3A-4AFC-A12C-C7EAACFB70CE}"/>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074D7B08-4B0F-4D66-BCF5-A0392BC9E6EC}"/>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A6E89E1D-F7FA-40DB-AFF6-33C9F13D49D5}"/>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EE732FF4-2D5E-4739-B7C3-AD8C5AB3D519}"/>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DFB68DA7-6C93-4BD9-B01E-6AF5E72A0C5C}"/>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2B7B909D-9545-4B59-8BF8-679F581C670E}"/>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1F69A390-B2B8-4E44-A32B-E7355B5E1331}"/>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03858091-4EE7-438E-A240-2A832D950077}"/>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6B795406-3FF6-434C-95E7-A08550FEF241}"/>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13394CFB-05C7-4340-BB50-DA84D56B411E}"/>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04299A34-3423-40CF-92E3-B840676E7717}"/>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354EBBAC-B719-4703-BBAE-A5EB592B57B6}"/>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1A604FC6-C5AF-4275-A711-FE90C79E738E}"/>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4889593D-4632-453F-B781-BA1E6341385B}"/>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BFC24B89-2D17-45B0-9ACD-62696B71D96E}"/>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7E556F1C-7EC9-4889-85A0-F680C3EE3E61}"/>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33F707AA-BDF5-4136-BDF6-5EB84B5AE0E2}"/>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2F5D9847-53AA-46CC-BFC4-E95E8DE69D02}"/>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0E73CC4B-DA99-4ED7-A0AD-B77410FD814D}"/>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132F8D72-2C12-476F-B5D6-76E8645392E9}"/>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37B00161-6AA1-4895-97B7-843A934079CD}"/>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3574073C-BA9E-429F-AFAD-A65CC8A436A2}"/>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906608CF-F920-469C-9295-80D95E1365C6}"/>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0C1A463B-93B2-4F89-9F91-6BA171DA7489}"/>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72389</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A8F81ACC-744C-41C9-A8F5-A089FF619F54}"/>
            </a:ext>
          </a:extLst>
        </xdr:cNvPr>
        <xdr:cNvCxnSpPr/>
      </xdr:nvCxnSpPr>
      <xdr:spPr>
        <a:xfrm flipV="1">
          <a:off x="4634865" y="13445489"/>
          <a:ext cx="0" cy="1413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1E20001C-01AB-40D1-89ED-8F303445D0C3}"/>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FF6B7A34-2024-4487-B5BE-AD47D15495C6}"/>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19066</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37A4A8FE-5D58-4E4B-BAB8-3DC68EB232D9}"/>
            </a:ext>
          </a:extLst>
        </xdr:cNvPr>
        <xdr:cNvSpPr txBox="1"/>
      </xdr:nvSpPr>
      <xdr:spPr>
        <a:xfrm>
          <a:off x="4673600" y="13220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72389</xdr:rowOff>
    </xdr:from>
    <xdr:to>
      <xdr:col>24</xdr:col>
      <xdr:colOff>152400</xdr:colOff>
      <xdr:row>78</xdr:row>
      <xdr:rowOff>72389</xdr:rowOff>
    </xdr:to>
    <xdr:cxnSp macro="">
      <xdr:nvCxnSpPr>
        <xdr:cNvPr id="294" name="直線コネクタ 293">
          <a:extLst>
            <a:ext uri="{FF2B5EF4-FFF2-40B4-BE49-F238E27FC236}">
              <a16:creationId xmlns:a16="http://schemas.microsoft.com/office/drawing/2014/main" id="{DB7E2F53-1E88-479C-9FA4-1255000174D4}"/>
            </a:ext>
          </a:extLst>
        </xdr:cNvPr>
        <xdr:cNvCxnSpPr/>
      </xdr:nvCxnSpPr>
      <xdr:spPr>
        <a:xfrm>
          <a:off x="4546600" y="13445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123841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FA3AF01F-A355-4FFF-95D5-C53AD196FA43}"/>
            </a:ext>
          </a:extLst>
        </xdr:cNvPr>
        <xdr:cNvSpPr txBox="1"/>
      </xdr:nvSpPr>
      <xdr:spPr>
        <a:xfrm>
          <a:off x="4673600" y="141827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145414</xdr:rowOff>
    </xdr:from>
    <xdr:to>
      <xdr:col>24</xdr:col>
      <xdr:colOff>114300</xdr:colOff>
      <xdr:row>83</xdr:row>
      <xdr:rowOff>75564</xdr:rowOff>
    </xdr:to>
    <xdr:sp macro="" textlink="">
      <xdr:nvSpPr>
        <xdr:cNvPr id="296" name="フローチャート: 判断 295">
          <a:extLst>
            <a:ext uri="{FF2B5EF4-FFF2-40B4-BE49-F238E27FC236}">
              <a16:creationId xmlns:a16="http://schemas.microsoft.com/office/drawing/2014/main" id="{4D6E8294-02CF-4719-A72A-69ADB0BE3002}"/>
            </a:ext>
          </a:extLst>
        </xdr:cNvPr>
        <xdr:cNvSpPr/>
      </xdr:nvSpPr>
      <xdr:spPr>
        <a:xfrm>
          <a:off x="4584700" y="14204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126364</xdr:rowOff>
    </xdr:from>
    <xdr:to>
      <xdr:col>20</xdr:col>
      <xdr:colOff>38100</xdr:colOff>
      <xdr:row>83</xdr:row>
      <xdr:rowOff>56514</xdr:rowOff>
    </xdr:to>
    <xdr:sp macro="" textlink="">
      <xdr:nvSpPr>
        <xdr:cNvPr id="297" name="フローチャート: 判断 296">
          <a:extLst>
            <a:ext uri="{FF2B5EF4-FFF2-40B4-BE49-F238E27FC236}">
              <a16:creationId xmlns:a16="http://schemas.microsoft.com/office/drawing/2014/main" id="{0D2DAC78-F610-4458-A540-84C17EECDDB1}"/>
            </a:ext>
          </a:extLst>
        </xdr:cNvPr>
        <xdr:cNvSpPr/>
      </xdr:nvSpPr>
      <xdr:spPr>
        <a:xfrm>
          <a:off x="3746500" y="1418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124461</xdr:rowOff>
    </xdr:from>
    <xdr:to>
      <xdr:col>15</xdr:col>
      <xdr:colOff>101600</xdr:colOff>
      <xdr:row>83</xdr:row>
      <xdr:rowOff>54611</xdr:rowOff>
    </xdr:to>
    <xdr:sp macro="" textlink="">
      <xdr:nvSpPr>
        <xdr:cNvPr id="298" name="フローチャート: 判断 297">
          <a:extLst>
            <a:ext uri="{FF2B5EF4-FFF2-40B4-BE49-F238E27FC236}">
              <a16:creationId xmlns:a16="http://schemas.microsoft.com/office/drawing/2014/main" id="{9CBC018D-953B-43F7-BB82-03A8C3FD78B5}"/>
            </a:ext>
          </a:extLst>
        </xdr:cNvPr>
        <xdr:cNvSpPr/>
      </xdr:nvSpPr>
      <xdr:spPr>
        <a:xfrm>
          <a:off x="28575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103505</xdr:rowOff>
    </xdr:from>
    <xdr:to>
      <xdr:col>10</xdr:col>
      <xdr:colOff>165100</xdr:colOff>
      <xdr:row>83</xdr:row>
      <xdr:rowOff>33655</xdr:rowOff>
    </xdr:to>
    <xdr:sp macro="" textlink="">
      <xdr:nvSpPr>
        <xdr:cNvPr id="299" name="フローチャート: 判断 298">
          <a:extLst>
            <a:ext uri="{FF2B5EF4-FFF2-40B4-BE49-F238E27FC236}">
              <a16:creationId xmlns:a16="http://schemas.microsoft.com/office/drawing/2014/main" id="{29A620F3-5FB2-4159-B743-C8A321BCE69A}"/>
            </a:ext>
          </a:extLst>
        </xdr:cNvPr>
        <xdr:cNvSpPr/>
      </xdr:nvSpPr>
      <xdr:spPr>
        <a:xfrm>
          <a:off x="1968500" y="1416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69214</xdr:rowOff>
    </xdr:from>
    <xdr:to>
      <xdr:col>6</xdr:col>
      <xdr:colOff>38100</xdr:colOff>
      <xdr:row>82</xdr:row>
      <xdr:rowOff>170814</xdr:rowOff>
    </xdr:to>
    <xdr:sp macro="" textlink="">
      <xdr:nvSpPr>
        <xdr:cNvPr id="300" name="フローチャート: 判断 299">
          <a:extLst>
            <a:ext uri="{FF2B5EF4-FFF2-40B4-BE49-F238E27FC236}">
              <a16:creationId xmlns:a16="http://schemas.microsoft.com/office/drawing/2014/main" id="{B7F61CA2-EFA0-42C4-A9A2-09A0CFF98F26}"/>
            </a:ext>
          </a:extLst>
        </xdr:cNvPr>
        <xdr:cNvSpPr/>
      </xdr:nvSpPr>
      <xdr:spPr>
        <a:xfrm>
          <a:off x="1079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99BAAB8D-C998-47BD-A691-F3CC96B510C1}"/>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E9D7C37C-AFAB-4A0A-9F9B-38D291D5F274}"/>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8D904781-77DC-4768-B26C-C8EA405F3F58}"/>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E6B7941A-D237-4E08-9874-696DBD3ED0A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9F7A78C1-1CC4-49E0-ACB5-A99DC33CDDFF}"/>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6350</xdr:rowOff>
    </xdr:from>
    <xdr:to>
      <xdr:col>24</xdr:col>
      <xdr:colOff>114300</xdr:colOff>
      <xdr:row>82</xdr:row>
      <xdr:rowOff>107950</xdr:rowOff>
    </xdr:to>
    <xdr:sp macro="" textlink="">
      <xdr:nvSpPr>
        <xdr:cNvPr id="306" name="楕円 305">
          <a:extLst>
            <a:ext uri="{FF2B5EF4-FFF2-40B4-BE49-F238E27FC236}">
              <a16:creationId xmlns:a16="http://schemas.microsoft.com/office/drawing/2014/main" id="{140F349A-4419-46EC-B81E-FDFDC2EBEF59}"/>
            </a:ext>
          </a:extLst>
        </xdr:cNvPr>
        <xdr:cNvSpPr/>
      </xdr:nvSpPr>
      <xdr:spPr>
        <a:xfrm>
          <a:off x="4584700" y="1406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29227</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3DBC4B18-5512-4824-A432-3B8F14B20C50}"/>
            </a:ext>
          </a:extLst>
        </xdr:cNvPr>
        <xdr:cNvSpPr txBox="1"/>
      </xdr:nvSpPr>
      <xdr:spPr>
        <a:xfrm>
          <a:off x="4673600" y="1391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151130</xdr:rowOff>
    </xdr:from>
    <xdr:to>
      <xdr:col>20</xdr:col>
      <xdr:colOff>38100</xdr:colOff>
      <xdr:row>82</xdr:row>
      <xdr:rowOff>81280</xdr:rowOff>
    </xdr:to>
    <xdr:sp macro="" textlink="">
      <xdr:nvSpPr>
        <xdr:cNvPr id="308" name="楕円 307">
          <a:extLst>
            <a:ext uri="{FF2B5EF4-FFF2-40B4-BE49-F238E27FC236}">
              <a16:creationId xmlns:a16="http://schemas.microsoft.com/office/drawing/2014/main" id="{6AE9BECA-36D3-44D6-BAC7-B4402B19A795}"/>
            </a:ext>
          </a:extLst>
        </xdr:cNvPr>
        <xdr:cNvSpPr/>
      </xdr:nvSpPr>
      <xdr:spPr>
        <a:xfrm>
          <a:off x="3746500" y="1403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30480</xdr:rowOff>
    </xdr:from>
    <xdr:to>
      <xdr:col>24</xdr:col>
      <xdr:colOff>63500</xdr:colOff>
      <xdr:row>82</xdr:row>
      <xdr:rowOff>57150</xdr:rowOff>
    </xdr:to>
    <xdr:cxnSp macro="">
      <xdr:nvCxnSpPr>
        <xdr:cNvPr id="309" name="直線コネクタ 308">
          <a:extLst>
            <a:ext uri="{FF2B5EF4-FFF2-40B4-BE49-F238E27FC236}">
              <a16:creationId xmlns:a16="http://schemas.microsoft.com/office/drawing/2014/main" id="{8AD12D02-6887-48B2-8A96-C4423262EF5C}"/>
            </a:ext>
          </a:extLst>
        </xdr:cNvPr>
        <xdr:cNvCxnSpPr/>
      </xdr:nvCxnSpPr>
      <xdr:spPr>
        <a:xfrm>
          <a:off x="3797300" y="1408938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113030</xdr:rowOff>
    </xdr:from>
    <xdr:to>
      <xdr:col>15</xdr:col>
      <xdr:colOff>101600</xdr:colOff>
      <xdr:row>82</xdr:row>
      <xdr:rowOff>43180</xdr:rowOff>
    </xdr:to>
    <xdr:sp macro="" textlink="">
      <xdr:nvSpPr>
        <xdr:cNvPr id="310" name="楕円 309">
          <a:extLst>
            <a:ext uri="{FF2B5EF4-FFF2-40B4-BE49-F238E27FC236}">
              <a16:creationId xmlns:a16="http://schemas.microsoft.com/office/drawing/2014/main" id="{22803D43-D3A7-47B8-8C74-0163F595929A}"/>
            </a:ext>
          </a:extLst>
        </xdr:cNvPr>
        <xdr:cNvSpPr/>
      </xdr:nvSpPr>
      <xdr:spPr>
        <a:xfrm>
          <a:off x="2857500" y="1400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163830</xdr:rowOff>
    </xdr:from>
    <xdr:to>
      <xdr:col>19</xdr:col>
      <xdr:colOff>177800</xdr:colOff>
      <xdr:row>82</xdr:row>
      <xdr:rowOff>30480</xdr:rowOff>
    </xdr:to>
    <xdr:cxnSp macro="">
      <xdr:nvCxnSpPr>
        <xdr:cNvPr id="311" name="直線コネクタ 310">
          <a:extLst>
            <a:ext uri="{FF2B5EF4-FFF2-40B4-BE49-F238E27FC236}">
              <a16:creationId xmlns:a16="http://schemas.microsoft.com/office/drawing/2014/main" id="{5E6296D0-0704-4FB7-90B7-A534F26FF76A}"/>
            </a:ext>
          </a:extLst>
        </xdr:cNvPr>
        <xdr:cNvCxnSpPr/>
      </xdr:nvCxnSpPr>
      <xdr:spPr>
        <a:xfrm>
          <a:off x="2908300" y="140512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97789</xdr:rowOff>
    </xdr:from>
    <xdr:to>
      <xdr:col>10</xdr:col>
      <xdr:colOff>165100</xdr:colOff>
      <xdr:row>82</xdr:row>
      <xdr:rowOff>27939</xdr:rowOff>
    </xdr:to>
    <xdr:sp macro="" textlink="">
      <xdr:nvSpPr>
        <xdr:cNvPr id="312" name="楕円 311">
          <a:extLst>
            <a:ext uri="{FF2B5EF4-FFF2-40B4-BE49-F238E27FC236}">
              <a16:creationId xmlns:a16="http://schemas.microsoft.com/office/drawing/2014/main" id="{86B61294-80A5-4941-985B-DB11C4FBC70E}"/>
            </a:ext>
          </a:extLst>
        </xdr:cNvPr>
        <xdr:cNvSpPr/>
      </xdr:nvSpPr>
      <xdr:spPr>
        <a:xfrm>
          <a:off x="1968500" y="13985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148589</xdr:rowOff>
    </xdr:from>
    <xdr:to>
      <xdr:col>15</xdr:col>
      <xdr:colOff>50800</xdr:colOff>
      <xdr:row>81</xdr:row>
      <xdr:rowOff>163830</xdr:rowOff>
    </xdr:to>
    <xdr:cxnSp macro="">
      <xdr:nvCxnSpPr>
        <xdr:cNvPr id="313" name="直線コネクタ 312">
          <a:extLst>
            <a:ext uri="{FF2B5EF4-FFF2-40B4-BE49-F238E27FC236}">
              <a16:creationId xmlns:a16="http://schemas.microsoft.com/office/drawing/2014/main" id="{8068B874-E8BD-4A98-9920-71CC1DE5C24D}"/>
            </a:ext>
          </a:extLst>
        </xdr:cNvPr>
        <xdr:cNvCxnSpPr/>
      </xdr:nvCxnSpPr>
      <xdr:spPr>
        <a:xfrm>
          <a:off x="2019300" y="14036039"/>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8255</xdr:rowOff>
    </xdr:from>
    <xdr:to>
      <xdr:col>6</xdr:col>
      <xdr:colOff>38100</xdr:colOff>
      <xdr:row>82</xdr:row>
      <xdr:rowOff>109855</xdr:rowOff>
    </xdr:to>
    <xdr:sp macro="" textlink="">
      <xdr:nvSpPr>
        <xdr:cNvPr id="314" name="楕円 313">
          <a:extLst>
            <a:ext uri="{FF2B5EF4-FFF2-40B4-BE49-F238E27FC236}">
              <a16:creationId xmlns:a16="http://schemas.microsoft.com/office/drawing/2014/main" id="{452CB1E7-E1E3-403D-8FB2-4C9996DBB3B7}"/>
            </a:ext>
          </a:extLst>
        </xdr:cNvPr>
        <xdr:cNvSpPr/>
      </xdr:nvSpPr>
      <xdr:spPr>
        <a:xfrm>
          <a:off x="1079500" y="14067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148589</xdr:rowOff>
    </xdr:from>
    <xdr:to>
      <xdr:col>10</xdr:col>
      <xdr:colOff>114300</xdr:colOff>
      <xdr:row>82</xdr:row>
      <xdr:rowOff>59055</xdr:rowOff>
    </xdr:to>
    <xdr:cxnSp macro="">
      <xdr:nvCxnSpPr>
        <xdr:cNvPr id="315" name="直線コネクタ 314">
          <a:extLst>
            <a:ext uri="{FF2B5EF4-FFF2-40B4-BE49-F238E27FC236}">
              <a16:creationId xmlns:a16="http://schemas.microsoft.com/office/drawing/2014/main" id="{2B3C2805-33EA-4CE3-A70B-AA8D5419D569}"/>
            </a:ext>
          </a:extLst>
        </xdr:cNvPr>
        <xdr:cNvCxnSpPr/>
      </xdr:nvCxnSpPr>
      <xdr:spPr>
        <a:xfrm flipV="1">
          <a:off x="1130300" y="14036039"/>
          <a:ext cx="889000" cy="81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47641</xdr:rowOff>
    </xdr:from>
    <xdr:ext cx="405111" cy="259045"/>
    <xdr:sp macro="" textlink="">
      <xdr:nvSpPr>
        <xdr:cNvPr id="316" name="n_1aveValue【公営住宅】&#10;有形固定資産減価償却率">
          <a:extLst>
            <a:ext uri="{FF2B5EF4-FFF2-40B4-BE49-F238E27FC236}">
              <a16:creationId xmlns:a16="http://schemas.microsoft.com/office/drawing/2014/main" id="{C80422AD-2B35-47BC-9767-4E9E2AD4A8CF}"/>
            </a:ext>
          </a:extLst>
        </xdr:cNvPr>
        <xdr:cNvSpPr txBox="1"/>
      </xdr:nvSpPr>
      <xdr:spPr>
        <a:xfrm>
          <a:off x="3582044" y="14277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45738</xdr:rowOff>
    </xdr:from>
    <xdr:ext cx="405111" cy="259045"/>
    <xdr:sp macro="" textlink="">
      <xdr:nvSpPr>
        <xdr:cNvPr id="317" name="n_2aveValue【公営住宅】&#10;有形固定資産減価償却率">
          <a:extLst>
            <a:ext uri="{FF2B5EF4-FFF2-40B4-BE49-F238E27FC236}">
              <a16:creationId xmlns:a16="http://schemas.microsoft.com/office/drawing/2014/main" id="{1BAA3866-F82F-469F-8401-73F3A5E05258}"/>
            </a:ext>
          </a:extLst>
        </xdr:cNvPr>
        <xdr:cNvSpPr txBox="1"/>
      </xdr:nvSpPr>
      <xdr:spPr>
        <a:xfrm>
          <a:off x="2705744" y="14276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24782</xdr:rowOff>
    </xdr:from>
    <xdr:ext cx="405111" cy="259045"/>
    <xdr:sp macro="" textlink="">
      <xdr:nvSpPr>
        <xdr:cNvPr id="318" name="n_3aveValue【公営住宅】&#10;有形固定資産減価償却率">
          <a:extLst>
            <a:ext uri="{FF2B5EF4-FFF2-40B4-BE49-F238E27FC236}">
              <a16:creationId xmlns:a16="http://schemas.microsoft.com/office/drawing/2014/main" id="{9F13CDFA-7972-43B4-AD73-F3B09CEE062E}"/>
            </a:ext>
          </a:extLst>
        </xdr:cNvPr>
        <xdr:cNvSpPr txBox="1"/>
      </xdr:nvSpPr>
      <xdr:spPr>
        <a:xfrm>
          <a:off x="1816744" y="1425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161941</xdr:rowOff>
    </xdr:from>
    <xdr:ext cx="405111" cy="259045"/>
    <xdr:sp macro="" textlink="">
      <xdr:nvSpPr>
        <xdr:cNvPr id="319" name="n_4aveValue【公営住宅】&#10;有形固定資産減価償却率">
          <a:extLst>
            <a:ext uri="{FF2B5EF4-FFF2-40B4-BE49-F238E27FC236}">
              <a16:creationId xmlns:a16="http://schemas.microsoft.com/office/drawing/2014/main" id="{2C341542-BC4B-45C0-894B-165B844C1996}"/>
            </a:ext>
          </a:extLst>
        </xdr:cNvPr>
        <xdr:cNvSpPr txBox="1"/>
      </xdr:nvSpPr>
      <xdr:spPr>
        <a:xfrm>
          <a:off x="927744" y="14220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97807</xdr:rowOff>
    </xdr:from>
    <xdr:ext cx="405111" cy="259045"/>
    <xdr:sp macro="" textlink="">
      <xdr:nvSpPr>
        <xdr:cNvPr id="320" name="n_1mainValue【公営住宅】&#10;有形固定資産減価償却率">
          <a:extLst>
            <a:ext uri="{FF2B5EF4-FFF2-40B4-BE49-F238E27FC236}">
              <a16:creationId xmlns:a16="http://schemas.microsoft.com/office/drawing/2014/main" id="{D6943A1D-2CDB-45EE-8B1A-20AFA3D8B72A}"/>
            </a:ext>
          </a:extLst>
        </xdr:cNvPr>
        <xdr:cNvSpPr txBox="1"/>
      </xdr:nvSpPr>
      <xdr:spPr>
        <a:xfrm>
          <a:off x="3582044" y="1381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59707</xdr:rowOff>
    </xdr:from>
    <xdr:ext cx="405111" cy="259045"/>
    <xdr:sp macro="" textlink="">
      <xdr:nvSpPr>
        <xdr:cNvPr id="321" name="n_2mainValue【公営住宅】&#10;有形固定資産減価償却率">
          <a:extLst>
            <a:ext uri="{FF2B5EF4-FFF2-40B4-BE49-F238E27FC236}">
              <a16:creationId xmlns:a16="http://schemas.microsoft.com/office/drawing/2014/main" id="{9FF0B62D-540D-4712-B10E-564DBE3E3464}"/>
            </a:ext>
          </a:extLst>
        </xdr:cNvPr>
        <xdr:cNvSpPr txBox="1"/>
      </xdr:nvSpPr>
      <xdr:spPr>
        <a:xfrm>
          <a:off x="2705744" y="1377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44466</xdr:rowOff>
    </xdr:from>
    <xdr:ext cx="405111" cy="259045"/>
    <xdr:sp macro="" textlink="">
      <xdr:nvSpPr>
        <xdr:cNvPr id="322" name="n_3mainValue【公営住宅】&#10;有形固定資産減価償却率">
          <a:extLst>
            <a:ext uri="{FF2B5EF4-FFF2-40B4-BE49-F238E27FC236}">
              <a16:creationId xmlns:a16="http://schemas.microsoft.com/office/drawing/2014/main" id="{B2C7C2E0-91AE-4B0F-A7D1-A0AF073038AD}"/>
            </a:ext>
          </a:extLst>
        </xdr:cNvPr>
        <xdr:cNvSpPr txBox="1"/>
      </xdr:nvSpPr>
      <xdr:spPr>
        <a:xfrm>
          <a:off x="1816744" y="13760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126382</xdr:rowOff>
    </xdr:from>
    <xdr:ext cx="405111" cy="259045"/>
    <xdr:sp macro="" textlink="">
      <xdr:nvSpPr>
        <xdr:cNvPr id="323" name="n_4mainValue【公営住宅】&#10;有形固定資産減価償却率">
          <a:extLst>
            <a:ext uri="{FF2B5EF4-FFF2-40B4-BE49-F238E27FC236}">
              <a16:creationId xmlns:a16="http://schemas.microsoft.com/office/drawing/2014/main" id="{DD0F683B-C89A-4BEF-9770-FBC520E5FF52}"/>
            </a:ext>
          </a:extLst>
        </xdr:cNvPr>
        <xdr:cNvSpPr txBox="1"/>
      </xdr:nvSpPr>
      <xdr:spPr>
        <a:xfrm>
          <a:off x="927744" y="1384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451F36B0-5BAD-4342-9074-E54E49CAEDF1}"/>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10C90F8A-BB0C-46F9-9656-30F002068A73}"/>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E4F8A2A4-D840-4905-AC1A-7C1C660450C3}"/>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F1D672E3-5F23-408F-9461-4D365272DF38}"/>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DB4C042D-902E-45BC-8AA8-0CAD569C894A}"/>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7DA5B54C-C456-4CDA-B518-6DE913945866}"/>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FFDBF9F0-1322-4013-BD20-D71AB8E5949B}"/>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B17515F5-873A-4810-90A5-B4649238EDA5}"/>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0D11B04B-685B-4191-B461-A389893BB333}"/>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FE4286B3-9E5B-41CE-A513-72A9314859B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97A6BFA9-A853-4727-9DE6-8793BD0C25E7}"/>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a:extLst>
            <a:ext uri="{FF2B5EF4-FFF2-40B4-BE49-F238E27FC236}">
              <a16:creationId xmlns:a16="http://schemas.microsoft.com/office/drawing/2014/main" id="{2BE67756-297D-4342-91A1-023FC1600ADD}"/>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FF8E38CE-212F-4498-8293-FCB7240521E3}"/>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a:extLst>
            <a:ext uri="{FF2B5EF4-FFF2-40B4-BE49-F238E27FC236}">
              <a16:creationId xmlns:a16="http://schemas.microsoft.com/office/drawing/2014/main" id="{C9EEDCF0-AE02-47A7-BD9D-5B766BF08DE8}"/>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D5968B4B-6EA4-43E4-A2C3-D19528147417}"/>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a:extLst>
            <a:ext uri="{FF2B5EF4-FFF2-40B4-BE49-F238E27FC236}">
              <a16:creationId xmlns:a16="http://schemas.microsoft.com/office/drawing/2014/main" id="{7653B897-B91E-4F69-95D0-32F660B50503}"/>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F8E79CA3-002C-472D-8111-589F7C700C9B}"/>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a:extLst>
            <a:ext uri="{FF2B5EF4-FFF2-40B4-BE49-F238E27FC236}">
              <a16:creationId xmlns:a16="http://schemas.microsoft.com/office/drawing/2014/main" id="{7FF7F37B-0DD8-481E-B1C7-17C93C5B014B}"/>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136EA26A-B57E-4903-8A54-62FD08814DF9}"/>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a:extLst>
            <a:ext uri="{FF2B5EF4-FFF2-40B4-BE49-F238E27FC236}">
              <a16:creationId xmlns:a16="http://schemas.microsoft.com/office/drawing/2014/main" id="{8B5573A3-D3D3-4406-BB98-46B948F2267E}"/>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E16B2778-6448-4256-8B61-60A727314841}"/>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5" name="テキスト ボックス 344">
          <a:extLst>
            <a:ext uri="{FF2B5EF4-FFF2-40B4-BE49-F238E27FC236}">
              <a16:creationId xmlns:a16="http://schemas.microsoft.com/office/drawing/2014/main" id="{A15DAE38-E234-4A1B-8663-671325825041}"/>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AB9F8063-B6C6-4601-99AA-CB84904B9BE9}"/>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123444</xdr:rowOff>
    </xdr:from>
    <xdr:to>
      <xdr:col>54</xdr:col>
      <xdr:colOff>189865</xdr:colOff>
      <xdr:row>86</xdr:row>
      <xdr:rowOff>107442</xdr:rowOff>
    </xdr:to>
    <xdr:cxnSp macro="">
      <xdr:nvCxnSpPr>
        <xdr:cNvPr id="347" name="直線コネクタ 346">
          <a:extLst>
            <a:ext uri="{FF2B5EF4-FFF2-40B4-BE49-F238E27FC236}">
              <a16:creationId xmlns:a16="http://schemas.microsoft.com/office/drawing/2014/main" id="{93FA11E5-C7DC-4670-951A-A2415C64268E}"/>
            </a:ext>
          </a:extLst>
        </xdr:cNvPr>
        <xdr:cNvCxnSpPr/>
      </xdr:nvCxnSpPr>
      <xdr:spPr>
        <a:xfrm flipV="1">
          <a:off x="10476865" y="13325094"/>
          <a:ext cx="0" cy="15270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111269</xdr:rowOff>
    </xdr:from>
    <xdr:ext cx="469744" cy="259045"/>
    <xdr:sp macro="" textlink="">
      <xdr:nvSpPr>
        <xdr:cNvPr id="348" name="【公営住宅】&#10;一人当たり面積最小値テキスト">
          <a:extLst>
            <a:ext uri="{FF2B5EF4-FFF2-40B4-BE49-F238E27FC236}">
              <a16:creationId xmlns:a16="http://schemas.microsoft.com/office/drawing/2014/main" id="{6E8541D6-F8B9-4D1A-95D0-28251A698E64}"/>
            </a:ext>
          </a:extLst>
        </xdr:cNvPr>
        <xdr:cNvSpPr txBox="1"/>
      </xdr:nvSpPr>
      <xdr:spPr>
        <a:xfrm>
          <a:off x="10515600" y="14855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107442</xdr:rowOff>
    </xdr:from>
    <xdr:to>
      <xdr:col>55</xdr:col>
      <xdr:colOff>88900</xdr:colOff>
      <xdr:row>86</xdr:row>
      <xdr:rowOff>107442</xdr:rowOff>
    </xdr:to>
    <xdr:cxnSp macro="">
      <xdr:nvCxnSpPr>
        <xdr:cNvPr id="349" name="直線コネクタ 348">
          <a:extLst>
            <a:ext uri="{FF2B5EF4-FFF2-40B4-BE49-F238E27FC236}">
              <a16:creationId xmlns:a16="http://schemas.microsoft.com/office/drawing/2014/main" id="{93821255-881B-481E-ABBD-4DE7F1C64875}"/>
            </a:ext>
          </a:extLst>
        </xdr:cNvPr>
        <xdr:cNvCxnSpPr/>
      </xdr:nvCxnSpPr>
      <xdr:spPr>
        <a:xfrm>
          <a:off x="10388600" y="14852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70121</xdr:rowOff>
    </xdr:from>
    <xdr:ext cx="469744" cy="259045"/>
    <xdr:sp macro="" textlink="">
      <xdr:nvSpPr>
        <xdr:cNvPr id="350" name="【公営住宅】&#10;一人当たり面積最大値テキスト">
          <a:extLst>
            <a:ext uri="{FF2B5EF4-FFF2-40B4-BE49-F238E27FC236}">
              <a16:creationId xmlns:a16="http://schemas.microsoft.com/office/drawing/2014/main" id="{E8DFD285-339C-49BE-B1F8-5FBE08B453FB}"/>
            </a:ext>
          </a:extLst>
        </xdr:cNvPr>
        <xdr:cNvSpPr txBox="1"/>
      </xdr:nvSpPr>
      <xdr:spPr>
        <a:xfrm>
          <a:off x="10515600" y="13100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123444</xdr:rowOff>
    </xdr:from>
    <xdr:to>
      <xdr:col>55</xdr:col>
      <xdr:colOff>88900</xdr:colOff>
      <xdr:row>77</xdr:row>
      <xdr:rowOff>123444</xdr:rowOff>
    </xdr:to>
    <xdr:cxnSp macro="">
      <xdr:nvCxnSpPr>
        <xdr:cNvPr id="351" name="直線コネクタ 350">
          <a:extLst>
            <a:ext uri="{FF2B5EF4-FFF2-40B4-BE49-F238E27FC236}">
              <a16:creationId xmlns:a16="http://schemas.microsoft.com/office/drawing/2014/main" id="{D65B2C64-407B-40D6-B4A6-8A293DE7B2FB}"/>
            </a:ext>
          </a:extLst>
        </xdr:cNvPr>
        <xdr:cNvCxnSpPr/>
      </xdr:nvCxnSpPr>
      <xdr:spPr>
        <a:xfrm>
          <a:off x="10388600" y="13325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2494</xdr:rowOff>
    </xdr:from>
    <xdr:ext cx="469744" cy="259045"/>
    <xdr:sp macro="" textlink="">
      <xdr:nvSpPr>
        <xdr:cNvPr id="352" name="【公営住宅】&#10;一人当たり面積平均値テキスト">
          <a:extLst>
            <a:ext uri="{FF2B5EF4-FFF2-40B4-BE49-F238E27FC236}">
              <a16:creationId xmlns:a16="http://schemas.microsoft.com/office/drawing/2014/main" id="{6FF15D2A-FF96-4CB6-8868-E58743F99E3C}"/>
            </a:ext>
          </a:extLst>
        </xdr:cNvPr>
        <xdr:cNvSpPr txBox="1"/>
      </xdr:nvSpPr>
      <xdr:spPr>
        <a:xfrm>
          <a:off x="10515600" y="144042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24067</xdr:rowOff>
    </xdr:from>
    <xdr:to>
      <xdr:col>55</xdr:col>
      <xdr:colOff>50800</xdr:colOff>
      <xdr:row>84</xdr:row>
      <xdr:rowOff>125667</xdr:rowOff>
    </xdr:to>
    <xdr:sp macro="" textlink="">
      <xdr:nvSpPr>
        <xdr:cNvPr id="353" name="フローチャート: 判断 352">
          <a:extLst>
            <a:ext uri="{FF2B5EF4-FFF2-40B4-BE49-F238E27FC236}">
              <a16:creationId xmlns:a16="http://schemas.microsoft.com/office/drawing/2014/main" id="{684383CB-A008-4A88-81D4-69DC4A1CCB03}"/>
            </a:ext>
          </a:extLst>
        </xdr:cNvPr>
        <xdr:cNvSpPr/>
      </xdr:nvSpPr>
      <xdr:spPr>
        <a:xfrm>
          <a:off x="10426700" y="14425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36640</xdr:rowOff>
    </xdr:from>
    <xdr:to>
      <xdr:col>50</xdr:col>
      <xdr:colOff>165100</xdr:colOff>
      <xdr:row>84</xdr:row>
      <xdr:rowOff>138240</xdr:rowOff>
    </xdr:to>
    <xdr:sp macro="" textlink="">
      <xdr:nvSpPr>
        <xdr:cNvPr id="354" name="フローチャート: 判断 353">
          <a:extLst>
            <a:ext uri="{FF2B5EF4-FFF2-40B4-BE49-F238E27FC236}">
              <a16:creationId xmlns:a16="http://schemas.microsoft.com/office/drawing/2014/main" id="{09D0CB94-3D64-4E4B-9FB4-3123CBAE2F08}"/>
            </a:ext>
          </a:extLst>
        </xdr:cNvPr>
        <xdr:cNvSpPr/>
      </xdr:nvSpPr>
      <xdr:spPr>
        <a:xfrm>
          <a:off x="9588500" y="14438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33782</xdr:rowOff>
    </xdr:from>
    <xdr:to>
      <xdr:col>46</xdr:col>
      <xdr:colOff>38100</xdr:colOff>
      <xdr:row>84</xdr:row>
      <xdr:rowOff>135382</xdr:rowOff>
    </xdr:to>
    <xdr:sp macro="" textlink="">
      <xdr:nvSpPr>
        <xdr:cNvPr id="355" name="フローチャート: 判断 354">
          <a:extLst>
            <a:ext uri="{FF2B5EF4-FFF2-40B4-BE49-F238E27FC236}">
              <a16:creationId xmlns:a16="http://schemas.microsoft.com/office/drawing/2014/main" id="{A42F0496-5C0F-4677-96D5-B5426F6B3BB0}"/>
            </a:ext>
          </a:extLst>
        </xdr:cNvPr>
        <xdr:cNvSpPr/>
      </xdr:nvSpPr>
      <xdr:spPr>
        <a:xfrm>
          <a:off x="8699500" y="14435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36258</xdr:rowOff>
    </xdr:from>
    <xdr:to>
      <xdr:col>41</xdr:col>
      <xdr:colOff>101600</xdr:colOff>
      <xdr:row>84</xdr:row>
      <xdr:rowOff>137858</xdr:rowOff>
    </xdr:to>
    <xdr:sp macro="" textlink="">
      <xdr:nvSpPr>
        <xdr:cNvPr id="356" name="フローチャート: 判断 355">
          <a:extLst>
            <a:ext uri="{FF2B5EF4-FFF2-40B4-BE49-F238E27FC236}">
              <a16:creationId xmlns:a16="http://schemas.microsoft.com/office/drawing/2014/main" id="{2D3A4BC3-0536-465F-ABA8-E2D0491F7D2D}"/>
            </a:ext>
          </a:extLst>
        </xdr:cNvPr>
        <xdr:cNvSpPr/>
      </xdr:nvSpPr>
      <xdr:spPr>
        <a:xfrm>
          <a:off x="7810500" y="14438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72834</xdr:rowOff>
    </xdr:from>
    <xdr:to>
      <xdr:col>36</xdr:col>
      <xdr:colOff>165100</xdr:colOff>
      <xdr:row>85</xdr:row>
      <xdr:rowOff>2984</xdr:rowOff>
    </xdr:to>
    <xdr:sp macro="" textlink="">
      <xdr:nvSpPr>
        <xdr:cNvPr id="357" name="フローチャート: 判断 356">
          <a:extLst>
            <a:ext uri="{FF2B5EF4-FFF2-40B4-BE49-F238E27FC236}">
              <a16:creationId xmlns:a16="http://schemas.microsoft.com/office/drawing/2014/main" id="{82D7D414-028C-4720-B005-380829BD3AC2}"/>
            </a:ext>
          </a:extLst>
        </xdr:cNvPr>
        <xdr:cNvSpPr/>
      </xdr:nvSpPr>
      <xdr:spPr>
        <a:xfrm>
          <a:off x="6921500" y="1447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8216F774-CB02-49E7-B8B1-CAC3E7E5065B}"/>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B8172424-DF49-4B70-AA76-B479CE48917E}"/>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AB85C3DE-863B-45A9-AD1B-0A636518A10D}"/>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20983CA3-941E-4108-AB71-8F9929D04826}"/>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D06E2745-70B8-4EF4-82BC-B9E6D0F11AFE}"/>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50355</xdr:rowOff>
    </xdr:from>
    <xdr:to>
      <xdr:col>55</xdr:col>
      <xdr:colOff>50800</xdr:colOff>
      <xdr:row>83</xdr:row>
      <xdr:rowOff>151955</xdr:rowOff>
    </xdr:to>
    <xdr:sp macro="" textlink="">
      <xdr:nvSpPr>
        <xdr:cNvPr id="363" name="楕円 362">
          <a:extLst>
            <a:ext uri="{FF2B5EF4-FFF2-40B4-BE49-F238E27FC236}">
              <a16:creationId xmlns:a16="http://schemas.microsoft.com/office/drawing/2014/main" id="{B0A961CE-3A5E-4546-AD6E-07A2CDD76823}"/>
            </a:ext>
          </a:extLst>
        </xdr:cNvPr>
        <xdr:cNvSpPr/>
      </xdr:nvSpPr>
      <xdr:spPr>
        <a:xfrm>
          <a:off x="10426700" y="14280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73232</xdr:rowOff>
    </xdr:from>
    <xdr:ext cx="469744" cy="259045"/>
    <xdr:sp macro="" textlink="">
      <xdr:nvSpPr>
        <xdr:cNvPr id="364" name="【公営住宅】&#10;一人当たり面積該当値テキスト">
          <a:extLst>
            <a:ext uri="{FF2B5EF4-FFF2-40B4-BE49-F238E27FC236}">
              <a16:creationId xmlns:a16="http://schemas.microsoft.com/office/drawing/2014/main" id="{3454B58A-868C-4760-90D4-9C2039EF0F98}"/>
            </a:ext>
          </a:extLst>
        </xdr:cNvPr>
        <xdr:cNvSpPr txBox="1"/>
      </xdr:nvSpPr>
      <xdr:spPr>
        <a:xfrm>
          <a:off x="10515600" y="14132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80074</xdr:rowOff>
    </xdr:from>
    <xdr:to>
      <xdr:col>50</xdr:col>
      <xdr:colOff>165100</xdr:colOff>
      <xdr:row>84</xdr:row>
      <xdr:rowOff>10224</xdr:rowOff>
    </xdr:to>
    <xdr:sp macro="" textlink="">
      <xdr:nvSpPr>
        <xdr:cNvPr id="365" name="楕円 364">
          <a:extLst>
            <a:ext uri="{FF2B5EF4-FFF2-40B4-BE49-F238E27FC236}">
              <a16:creationId xmlns:a16="http://schemas.microsoft.com/office/drawing/2014/main" id="{F9E9A168-DDAC-442D-AC46-61F946EB6F89}"/>
            </a:ext>
          </a:extLst>
        </xdr:cNvPr>
        <xdr:cNvSpPr/>
      </xdr:nvSpPr>
      <xdr:spPr>
        <a:xfrm>
          <a:off x="9588500" y="14310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101155</xdr:rowOff>
    </xdr:from>
    <xdr:to>
      <xdr:col>55</xdr:col>
      <xdr:colOff>0</xdr:colOff>
      <xdr:row>83</xdr:row>
      <xdr:rowOff>130874</xdr:rowOff>
    </xdr:to>
    <xdr:cxnSp macro="">
      <xdr:nvCxnSpPr>
        <xdr:cNvPr id="366" name="直線コネクタ 365">
          <a:extLst>
            <a:ext uri="{FF2B5EF4-FFF2-40B4-BE49-F238E27FC236}">
              <a16:creationId xmlns:a16="http://schemas.microsoft.com/office/drawing/2014/main" id="{573EDC7C-A47E-4250-BE6E-8B6B02F170B9}"/>
            </a:ext>
          </a:extLst>
        </xdr:cNvPr>
        <xdr:cNvCxnSpPr/>
      </xdr:nvCxnSpPr>
      <xdr:spPr>
        <a:xfrm flipV="1">
          <a:off x="9639300" y="14331505"/>
          <a:ext cx="838200" cy="29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78739</xdr:rowOff>
    </xdr:from>
    <xdr:to>
      <xdr:col>46</xdr:col>
      <xdr:colOff>38100</xdr:colOff>
      <xdr:row>84</xdr:row>
      <xdr:rowOff>8889</xdr:rowOff>
    </xdr:to>
    <xdr:sp macro="" textlink="">
      <xdr:nvSpPr>
        <xdr:cNvPr id="367" name="楕円 366">
          <a:extLst>
            <a:ext uri="{FF2B5EF4-FFF2-40B4-BE49-F238E27FC236}">
              <a16:creationId xmlns:a16="http://schemas.microsoft.com/office/drawing/2014/main" id="{4BEE861A-ECB9-4C65-8F7D-81BB96AF4C1E}"/>
            </a:ext>
          </a:extLst>
        </xdr:cNvPr>
        <xdr:cNvSpPr/>
      </xdr:nvSpPr>
      <xdr:spPr>
        <a:xfrm>
          <a:off x="8699500" y="1430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129539</xdr:rowOff>
    </xdr:from>
    <xdr:to>
      <xdr:col>50</xdr:col>
      <xdr:colOff>114300</xdr:colOff>
      <xdr:row>83</xdr:row>
      <xdr:rowOff>130874</xdr:rowOff>
    </xdr:to>
    <xdr:cxnSp macro="">
      <xdr:nvCxnSpPr>
        <xdr:cNvPr id="368" name="直線コネクタ 367">
          <a:extLst>
            <a:ext uri="{FF2B5EF4-FFF2-40B4-BE49-F238E27FC236}">
              <a16:creationId xmlns:a16="http://schemas.microsoft.com/office/drawing/2014/main" id="{B506E400-D4B6-4864-B285-30B5B7F30E76}"/>
            </a:ext>
          </a:extLst>
        </xdr:cNvPr>
        <xdr:cNvCxnSpPr/>
      </xdr:nvCxnSpPr>
      <xdr:spPr>
        <a:xfrm>
          <a:off x="8750300" y="14359889"/>
          <a:ext cx="889000" cy="1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71120</xdr:rowOff>
    </xdr:from>
    <xdr:to>
      <xdr:col>41</xdr:col>
      <xdr:colOff>101600</xdr:colOff>
      <xdr:row>84</xdr:row>
      <xdr:rowOff>1270</xdr:rowOff>
    </xdr:to>
    <xdr:sp macro="" textlink="">
      <xdr:nvSpPr>
        <xdr:cNvPr id="369" name="楕円 368">
          <a:extLst>
            <a:ext uri="{FF2B5EF4-FFF2-40B4-BE49-F238E27FC236}">
              <a16:creationId xmlns:a16="http://schemas.microsoft.com/office/drawing/2014/main" id="{DD5A5EEF-2ED3-4210-9EE6-A66612CFD793}"/>
            </a:ext>
          </a:extLst>
        </xdr:cNvPr>
        <xdr:cNvSpPr/>
      </xdr:nvSpPr>
      <xdr:spPr>
        <a:xfrm>
          <a:off x="7810500" y="1430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121920</xdr:rowOff>
    </xdr:from>
    <xdr:to>
      <xdr:col>45</xdr:col>
      <xdr:colOff>177800</xdr:colOff>
      <xdr:row>83</xdr:row>
      <xdr:rowOff>129539</xdr:rowOff>
    </xdr:to>
    <xdr:cxnSp macro="">
      <xdr:nvCxnSpPr>
        <xdr:cNvPr id="370" name="直線コネクタ 369">
          <a:extLst>
            <a:ext uri="{FF2B5EF4-FFF2-40B4-BE49-F238E27FC236}">
              <a16:creationId xmlns:a16="http://schemas.microsoft.com/office/drawing/2014/main" id="{DF452C99-54B4-4536-9325-ED9DBCF09F37}"/>
            </a:ext>
          </a:extLst>
        </xdr:cNvPr>
        <xdr:cNvCxnSpPr/>
      </xdr:nvCxnSpPr>
      <xdr:spPr>
        <a:xfrm>
          <a:off x="7861300" y="14352270"/>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170751</xdr:rowOff>
    </xdr:from>
    <xdr:to>
      <xdr:col>36</xdr:col>
      <xdr:colOff>165100</xdr:colOff>
      <xdr:row>83</xdr:row>
      <xdr:rowOff>100901</xdr:rowOff>
    </xdr:to>
    <xdr:sp macro="" textlink="">
      <xdr:nvSpPr>
        <xdr:cNvPr id="371" name="楕円 370">
          <a:extLst>
            <a:ext uri="{FF2B5EF4-FFF2-40B4-BE49-F238E27FC236}">
              <a16:creationId xmlns:a16="http://schemas.microsoft.com/office/drawing/2014/main" id="{34EC954A-73D8-43B2-9DCE-1709A0A2EA94}"/>
            </a:ext>
          </a:extLst>
        </xdr:cNvPr>
        <xdr:cNvSpPr/>
      </xdr:nvSpPr>
      <xdr:spPr>
        <a:xfrm>
          <a:off x="6921500" y="14229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50101</xdr:rowOff>
    </xdr:from>
    <xdr:to>
      <xdr:col>41</xdr:col>
      <xdr:colOff>50800</xdr:colOff>
      <xdr:row>83</xdr:row>
      <xdr:rowOff>121920</xdr:rowOff>
    </xdr:to>
    <xdr:cxnSp macro="">
      <xdr:nvCxnSpPr>
        <xdr:cNvPr id="372" name="直線コネクタ 371">
          <a:extLst>
            <a:ext uri="{FF2B5EF4-FFF2-40B4-BE49-F238E27FC236}">
              <a16:creationId xmlns:a16="http://schemas.microsoft.com/office/drawing/2014/main" id="{0A91D146-8777-4F60-8E60-945BF7515D78}"/>
            </a:ext>
          </a:extLst>
        </xdr:cNvPr>
        <xdr:cNvCxnSpPr/>
      </xdr:nvCxnSpPr>
      <xdr:spPr>
        <a:xfrm>
          <a:off x="6972300" y="14280451"/>
          <a:ext cx="889000" cy="71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129367</xdr:rowOff>
    </xdr:from>
    <xdr:ext cx="469744" cy="259045"/>
    <xdr:sp macro="" textlink="">
      <xdr:nvSpPr>
        <xdr:cNvPr id="373" name="n_1aveValue【公営住宅】&#10;一人当たり面積">
          <a:extLst>
            <a:ext uri="{FF2B5EF4-FFF2-40B4-BE49-F238E27FC236}">
              <a16:creationId xmlns:a16="http://schemas.microsoft.com/office/drawing/2014/main" id="{33A48D3C-F5E3-4493-81BF-577608BAB028}"/>
            </a:ext>
          </a:extLst>
        </xdr:cNvPr>
        <xdr:cNvSpPr txBox="1"/>
      </xdr:nvSpPr>
      <xdr:spPr>
        <a:xfrm>
          <a:off x="9391727" y="14531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126509</xdr:rowOff>
    </xdr:from>
    <xdr:ext cx="469744" cy="259045"/>
    <xdr:sp macro="" textlink="">
      <xdr:nvSpPr>
        <xdr:cNvPr id="374" name="n_2aveValue【公営住宅】&#10;一人当たり面積">
          <a:extLst>
            <a:ext uri="{FF2B5EF4-FFF2-40B4-BE49-F238E27FC236}">
              <a16:creationId xmlns:a16="http://schemas.microsoft.com/office/drawing/2014/main" id="{DE5D40EC-82DB-4387-B338-D78C39DAD294}"/>
            </a:ext>
          </a:extLst>
        </xdr:cNvPr>
        <xdr:cNvSpPr txBox="1"/>
      </xdr:nvSpPr>
      <xdr:spPr>
        <a:xfrm>
          <a:off x="8515427" y="14528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128985</xdr:rowOff>
    </xdr:from>
    <xdr:ext cx="469744" cy="259045"/>
    <xdr:sp macro="" textlink="">
      <xdr:nvSpPr>
        <xdr:cNvPr id="375" name="n_3aveValue【公営住宅】&#10;一人当たり面積">
          <a:extLst>
            <a:ext uri="{FF2B5EF4-FFF2-40B4-BE49-F238E27FC236}">
              <a16:creationId xmlns:a16="http://schemas.microsoft.com/office/drawing/2014/main" id="{37BF9714-2472-4212-86F4-89E86ADA3A33}"/>
            </a:ext>
          </a:extLst>
        </xdr:cNvPr>
        <xdr:cNvSpPr txBox="1"/>
      </xdr:nvSpPr>
      <xdr:spPr>
        <a:xfrm>
          <a:off x="7626427" y="14530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165561</xdr:rowOff>
    </xdr:from>
    <xdr:ext cx="469744" cy="259045"/>
    <xdr:sp macro="" textlink="">
      <xdr:nvSpPr>
        <xdr:cNvPr id="376" name="n_4aveValue【公営住宅】&#10;一人当たり面積">
          <a:extLst>
            <a:ext uri="{FF2B5EF4-FFF2-40B4-BE49-F238E27FC236}">
              <a16:creationId xmlns:a16="http://schemas.microsoft.com/office/drawing/2014/main" id="{04A7E249-348B-4499-B741-A6F2017848B2}"/>
            </a:ext>
          </a:extLst>
        </xdr:cNvPr>
        <xdr:cNvSpPr txBox="1"/>
      </xdr:nvSpPr>
      <xdr:spPr>
        <a:xfrm>
          <a:off x="6737427" y="14567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26751</xdr:rowOff>
    </xdr:from>
    <xdr:ext cx="469744" cy="259045"/>
    <xdr:sp macro="" textlink="">
      <xdr:nvSpPr>
        <xdr:cNvPr id="377" name="n_1mainValue【公営住宅】&#10;一人当たり面積">
          <a:extLst>
            <a:ext uri="{FF2B5EF4-FFF2-40B4-BE49-F238E27FC236}">
              <a16:creationId xmlns:a16="http://schemas.microsoft.com/office/drawing/2014/main" id="{4EC05C2B-08AF-4603-9D2C-5CF39705764C}"/>
            </a:ext>
          </a:extLst>
        </xdr:cNvPr>
        <xdr:cNvSpPr txBox="1"/>
      </xdr:nvSpPr>
      <xdr:spPr>
        <a:xfrm>
          <a:off x="9391727" y="14085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25416</xdr:rowOff>
    </xdr:from>
    <xdr:ext cx="469744" cy="259045"/>
    <xdr:sp macro="" textlink="">
      <xdr:nvSpPr>
        <xdr:cNvPr id="378" name="n_2mainValue【公営住宅】&#10;一人当たり面積">
          <a:extLst>
            <a:ext uri="{FF2B5EF4-FFF2-40B4-BE49-F238E27FC236}">
              <a16:creationId xmlns:a16="http://schemas.microsoft.com/office/drawing/2014/main" id="{891360E8-A5CC-418B-9C96-577508B2B5BF}"/>
            </a:ext>
          </a:extLst>
        </xdr:cNvPr>
        <xdr:cNvSpPr txBox="1"/>
      </xdr:nvSpPr>
      <xdr:spPr>
        <a:xfrm>
          <a:off x="8515427" y="14084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17797</xdr:rowOff>
    </xdr:from>
    <xdr:ext cx="469744" cy="259045"/>
    <xdr:sp macro="" textlink="">
      <xdr:nvSpPr>
        <xdr:cNvPr id="379" name="n_3mainValue【公営住宅】&#10;一人当たり面積">
          <a:extLst>
            <a:ext uri="{FF2B5EF4-FFF2-40B4-BE49-F238E27FC236}">
              <a16:creationId xmlns:a16="http://schemas.microsoft.com/office/drawing/2014/main" id="{98956DD3-FD64-4499-9978-2554811FD9AE}"/>
            </a:ext>
          </a:extLst>
        </xdr:cNvPr>
        <xdr:cNvSpPr txBox="1"/>
      </xdr:nvSpPr>
      <xdr:spPr>
        <a:xfrm>
          <a:off x="7626427" y="14076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117428</xdr:rowOff>
    </xdr:from>
    <xdr:ext cx="469744" cy="259045"/>
    <xdr:sp macro="" textlink="">
      <xdr:nvSpPr>
        <xdr:cNvPr id="380" name="n_4mainValue【公営住宅】&#10;一人当たり面積">
          <a:extLst>
            <a:ext uri="{FF2B5EF4-FFF2-40B4-BE49-F238E27FC236}">
              <a16:creationId xmlns:a16="http://schemas.microsoft.com/office/drawing/2014/main" id="{79DCA5A6-591C-4913-B347-B5590DE0DE96}"/>
            </a:ext>
          </a:extLst>
        </xdr:cNvPr>
        <xdr:cNvSpPr txBox="1"/>
      </xdr:nvSpPr>
      <xdr:spPr>
        <a:xfrm>
          <a:off x="6737427" y="14004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0421BE7E-CF37-4D6E-94EA-E7E9E38ACC38}"/>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C4F4AE0E-2B57-4F3C-A944-337C6AA979B1}"/>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4F678FCD-D5AA-4692-8211-A6EBBDC08D44}"/>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8B5B1B4D-AF4B-4913-A5C4-8AAFC2D6C9CA}"/>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681B7437-473B-42D7-A8BA-2DDD207EA423}"/>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C7262C0A-2595-43B1-8A15-262A6DF23C8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E1C347AA-AB92-407C-AF0D-DAD01D78703F}"/>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623424F5-9AA0-4258-AD11-B06294AB5B68}"/>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9" name="テキスト ボックス 388">
          <a:extLst>
            <a:ext uri="{FF2B5EF4-FFF2-40B4-BE49-F238E27FC236}">
              <a16:creationId xmlns:a16="http://schemas.microsoft.com/office/drawing/2014/main" id="{46125FDC-0141-4F1E-9E9C-A1B7C2133FEF}"/>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a:extLst>
            <a:ext uri="{FF2B5EF4-FFF2-40B4-BE49-F238E27FC236}">
              <a16:creationId xmlns:a16="http://schemas.microsoft.com/office/drawing/2014/main" id="{C4574FE2-1B1F-4224-A195-7304D72A5B1B}"/>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1" name="テキスト ボックス 390">
          <a:extLst>
            <a:ext uri="{FF2B5EF4-FFF2-40B4-BE49-F238E27FC236}">
              <a16:creationId xmlns:a16="http://schemas.microsoft.com/office/drawing/2014/main" id="{C19DB0BA-E17D-4F39-9B7F-62F0104C67A1}"/>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92" name="直線コネクタ 391">
          <a:extLst>
            <a:ext uri="{FF2B5EF4-FFF2-40B4-BE49-F238E27FC236}">
              <a16:creationId xmlns:a16="http://schemas.microsoft.com/office/drawing/2014/main" id="{EBC3411C-EA3A-44CC-9473-361F52D9A802}"/>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3" name="テキスト ボックス 392">
          <a:extLst>
            <a:ext uri="{FF2B5EF4-FFF2-40B4-BE49-F238E27FC236}">
              <a16:creationId xmlns:a16="http://schemas.microsoft.com/office/drawing/2014/main" id="{FB9618A1-1D04-4399-85A6-6497EBB12EF8}"/>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4" name="直線コネクタ 393">
          <a:extLst>
            <a:ext uri="{FF2B5EF4-FFF2-40B4-BE49-F238E27FC236}">
              <a16:creationId xmlns:a16="http://schemas.microsoft.com/office/drawing/2014/main" id="{73CA18AE-8400-4AE0-85E6-159B1017E5F5}"/>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5" name="テキスト ボックス 394">
          <a:extLst>
            <a:ext uri="{FF2B5EF4-FFF2-40B4-BE49-F238E27FC236}">
              <a16:creationId xmlns:a16="http://schemas.microsoft.com/office/drawing/2014/main" id="{8D96ACC2-9A31-4AD0-BC63-226C874B28EF}"/>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6" name="直線コネクタ 395">
          <a:extLst>
            <a:ext uri="{FF2B5EF4-FFF2-40B4-BE49-F238E27FC236}">
              <a16:creationId xmlns:a16="http://schemas.microsoft.com/office/drawing/2014/main" id="{997A5224-8C97-4792-B040-5881FF5A3551}"/>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7" name="テキスト ボックス 396">
          <a:extLst>
            <a:ext uri="{FF2B5EF4-FFF2-40B4-BE49-F238E27FC236}">
              <a16:creationId xmlns:a16="http://schemas.microsoft.com/office/drawing/2014/main" id="{4D5B440F-ABBE-4917-979E-ACB15FB60E2F}"/>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8" name="直線コネクタ 397">
          <a:extLst>
            <a:ext uri="{FF2B5EF4-FFF2-40B4-BE49-F238E27FC236}">
              <a16:creationId xmlns:a16="http://schemas.microsoft.com/office/drawing/2014/main" id="{AA232263-4CA4-46C1-AE4D-6DB912CFDCF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9" name="テキスト ボックス 398">
          <a:extLst>
            <a:ext uri="{FF2B5EF4-FFF2-40B4-BE49-F238E27FC236}">
              <a16:creationId xmlns:a16="http://schemas.microsoft.com/office/drawing/2014/main" id="{A6759781-44B5-46C4-9B24-E36613DA593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400" name="直線コネクタ 399">
          <a:extLst>
            <a:ext uri="{FF2B5EF4-FFF2-40B4-BE49-F238E27FC236}">
              <a16:creationId xmlns:a16="http://schemas.microsoft.com/office/drawing/2014/main" id="{5DD3664F-D28C-4B36-BD78-3A150268C922}"/>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401" name="テキスト ボックス 400">
          <a:extLst>
            <a:ext uri="{FF2B5EF4-FFF2-40B4-BE49-F238E27FC236}">
              <a16:creationId xmlns:a16="http://schemas.microsoft.com/office/drawing/2014/main" id="{3BB0ADCF-5D0A-49EA-836F-8725A8221BD1}"/>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402" name="直線コネクタ 401">
          <a:extLst>
            <a:ext uri="{FF2B5EF4-FFF2-40B4-BE49-F238E27FC236}">
              <a16:creationId xmlns:a16="http://schemas.microsoft.com/office/drawing/2014/main" id="{5DB1535C-BD99-46DA-9F81-B4F574DC19F8}"/>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3" name="テキスト ボックス 402">
          <a:extLst>
            <a:ext uri="{FF2B5EF4-FFF2-40B4-BE49-F238E27FC236}">
              <a16:creationId xmlns:a16="http://schemas.microsoft.com/office/drawing/2014/main" id="{69FBDB66-F634-4A56-BE77-644EB86A9F6E}"/>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4" name="直線コネクタ 403">
          <a:extLst>
            <a:ext uri="{FF2B5EF4-FFF2-40B4-BE49-F238E27FC236}">
              <a16:creationId xmlns:a16="http://schemas.microsoft.com/office/drawing/2014/main" id="{815849AD-516D-41CD-ADD7-4309863A9F26}"/>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5" name="【港湾・漁港】&#10;有形固定資産減価償却率グラフ枠">
          <a:extLst>
            <a:ext uri="{FF2B5EF4-FFF2-40B4-BE49-F238E27FC236}">
              <a16:creationId xmlns:a16="http://schemas.microsoft.com/office/drawing/2014/main" id="{74EA7B87-E72C-4426-AF5D-8AA118984E28}"/>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156211</xdr:rowOff>
    </xdr:from>
    <xdr:to>
      <xdr:col>24</xdr:col>
      <xdr:colOff>62865</xdr:colOff>
      <xdr:row>108</xdr:row>
      <xdr:rowOff>128451</xdr:rowOff>
    </xdr:to>
    <xdr:cxnSp macro="">
      <xdr:nvCxnSpPr>
        <xdr:cNvPr id="406" name="直線コネクタ 405">
          <a:extLst>
            <a:ext uri="{FF2B5EF4-FFF2-40B4-BE49-F238E27FC236}">
              <a16:creationId xmlns:a16="http://schemas.microsoft.com/office/drawing/2014/main" id="{DC8C323A-2331-4194-A633-C9028850921D}"/>
            </a:ext>
          </a:extLst>
        </xdr:cNvPr>
        <xdr:cNvCxnSpPr/>
      </xdr:nvCxnSpPr>
      <xdr:spPr>
        <a:xfrm flipV="1">
          <a:off x="4634865" y="17301211"/>
          <a:ext cx="0" cy="1343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132278</xdr:rowOff>
    </xdr:from>
    <xdr:ext cx="405111" cy="259045"/>
    <xdr:sp macro="" textlink="">
      <xdr:nvSpPr>
        <xdr:cNvPr id="407" name="【港湾・漁港】&#10;有形固定資産減価償却率最小値テキスト">
          <a:extLst>
            <a:ext uri="{FF2B5EF4-FFF2-40B4-BE49-F238E27FC236}">
              <a16:creationId xmlns:a16="http://schemas.microsoft.com/office/drawing/2014/main" id="{C3BFC88C-345E-49C1-8342-9164FD6CDA56}"/>
            </a:ext>
          </a:extLst>
        </xdr:cNvPr>
        <xdr:cNvSpPr txBox="1"/>
      </xdr:nvSpPr>
      <xdr:spPr>
        <a:xfrm>
          <a:off x="4673600" y="18648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128451</xdr:rowOff>
    </xdr:from>
    <xdr:to>
      <xdr:col>24</xdr:col>
      <xdr:colOff>152400</xdr:colOff>
      <xdr:row>108</xdr:row>
      <xdr:rowOff>128451</xdr:rowOff>
    </xdr:to>
    <xdr:cxnSp macro="">
      <xdr:nvCxnSpPr>
        <xdr:cNvPr id="408" name="直線コネクタ 407">
          <a:extLst>
            <a:ext uri="{FF2B5EF4-FFF2-40B4-BE49-F238E27FC236}">
              <a16:creationId xmlns:a16="http://schemas.microsoft.com/office/drawing/2014/main" id="{B6F9FCA7-EED6-4200-A0A3-4A89141A31E6}"/>
            </a:ext>
          </a:extLst>
        </xdr:cNvPr>
        <xdr:cNvCxnSpPr/>
      </xdr:nvCxnSpPr>
      <xdr:spPr>
        <a:xfrm>
          <a:off x="4546600" y="186450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102888</xdr:rowOff>
    </xdr:from>
    <xdr:ext cx="405111" cy="259045"/>
    <xdr:sp macro="" textlink="">
      <xdr:nvSpPr>
        <xdr:cNvPr id="409" name="【港湾・漁港】&#10;有形固定資産減価償却率最大値テキスト">
          <a:extLst>
            <a:ext uri="{FF2B5EF4-FFF2-40B4-BE49-F238E27FC236}">
              <a16:creationId xmlns:a16="http://schemas.microsoft.com/office/drawing/2014/main" id="{C66EF4AA-EAC5-4F02-9568-E0F05F8A8A3E}"/>
            </a:ext>
          </a:extLst>
        </xdr:cNvPr>
        <xdr:cNvSpPr txBox="1"/>
      </xdr:nvSpPr>
      <xdr:spPr>
        <a:xfrm>
          <a:off x="4673600" y="17076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156211</xdr:rowOff>
    </xdr:from>
    <xdr:to>
      <xdr:col>24</xdr:col>
      <xdr:colOff>152400</xdr:colOff>
      <xdr:row>100</xdr:row>
      <xdr:rowOff>156211</xdr:rowOff>
    </xdr:to>
    <xdr:cxnSp macro="">
      <xdr:nvCxnSpPr>
        <xdr:cNvPr id="410" name="直線コネクタ 409">
          <a:extLst>
            <a:ext uri="{FF2B5EF4-FFF2-40B4-BE49-F238E27FC236}">
              <a16:creationId xmlns:a16="http://schemas.microsoft.com/office/drawing/2014/main" id="{9505A381-B1A3-4319-B922-A4F978258522}"/>
            </a:ext>
          </a:extLst>
        </xdr:cNvPr>
        <xdr:cNvCxnSpPr/>
      </xdr:nvCxnSpPr>
      <xdr:spPr>
        <a:xfrm>
          <a:off x="4546600" y="17301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25054</xdr:rowOff>
    </xdr:from>
    <xdr:ext cx="405111" cy="259045"/>
    <xdr:sp macro="" textlink="">
      <xdr:nvSpPr>
        <xdr:cNvPr id="411" name="【港湾・漁港】&#10;有形固定資産減価償却率平均値テキスト">
          <a:extLst>
            <a:ext uri="{FF2B5EF4-FFF2-40B4-BE49-F238E27FC236}">
              <a16:creationId xmlns:a16="http://schemas.microsoft.com/office/drawing/2014/main" id="{4C0D6C75-80D8-4D77-82A3-C01A4515D95F}"/>
            </a:ext>
          </a:extLst>
        </xdr:cNvPr>
        <xdr:cNvSpPr txBox="1"/>
      </xdr:nvSpPr>
      <xdr:spPr>
        <a:xfrm>
          <a:off x="4673600" y="180273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46627</xdr:rowOff>
    </xdr:from>
    <xdr:to>
      <xdr:col>24</xdr:col>
      <xdr:colOff>114300</xdr:colOff>
      <xdr:row>105</xdr:row>
      <xdr:rowOff>148227</xdr:rowOff>
    </xdr:to>
    <xdr:sp macro="" textlink="">
      <xdr:nvSpPr>
        <xdr:cNvPr id="412" name="フローチャート: 判断 411">
          <a:extLst>
            <a:ext uri="{FF2B5EF4-FFF2-40B4-BE49-F238E27FC236}">
              <a16:creationId xmlns:a16="http://schemas.microsoft.com/office/drawing/2014/main" id="{18E21D53-4903-47D3-980D-7324E08E5F5A}"/>
            </a:ext>
          </a:extLst>
        </xdr:cNvPr>
        <xdr:cNvSpPr/>
      </xdr:nvSpPr>
      <xdr:spPr>
        <a:xfrm>
          <a:off x="4584700" y="1804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46627</xdr:rowOff>
    </xdr:from>
    <xdr:to>
      <xdr:col>20</xdr:col>
      <xdr:colOff>38100</xdr:colOff>
      <xdr:row>105</xdr:row>
      <xdr:rowOff>148227</xdr:rowOff>
    </xdr:to>
    <xdr:sp macro="" textlink="">
      <xdr:nvSpPr>
        <xdr:cNvPr id="413" name="フローチャート: 判断 412">
          <a:extLst>
            <a:ext uri="{FF2B5EF4-FFF2-40B4-BE49-F238E27FC236}">
              <a16:creationId xmlns:a16="http://schemas.microsoft.com/office/drawing/2014/main" id="{18ED80D6-3526-4BA2-A5A3-BFE9C868C5B8}"/>
            </a:ext>
          </a:extLst>
        </xdr:cNvPr>
        <xdr:cNvSpPr/>
      </xdr:nvSpPr>
      <xdr:spPr>
        <a:xfrm>
          <a:off x="3746500" y="1804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162561</xdr:rowOff>
    </xdr:from>
    <xdr:to>
      <xdr:col>15</xdr:col>
      <xdr:colOff>101600</xdr:colOff>
      <xdr:row>105</xdr:row>
      <xdr:rowOff>92711</xdr:rowOff>
    </xdr:to>
    <xdr:sp macro="" textlink="">
      <xdr:nvSpPr>
        <xdr:cNvPr id="414" name="フローチャート: 判断 413">
          <a:extLst>
            <a:ext uri="{FF2B5EF4-FFF2-40B4-BE49-F238E27FC236}">
              <a16:creationId xmlns:a16="http://schemas.microsoft.com/office/drawing/2014/main" id="{9CB6B03E-4ECC-4D1C-B615-C0732E777F92}"/>
            </a:ext>
          </a:extLst>
        </xdr:cNvPr>
        <xdr:cNvSpPr/>
      </xdr:nvSpPr>
      <xdr:spPr>
        <a:xfrm>
          <a:off x="2857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128270</xdr:rowOff>
    </xdr:from>
    <xdr:to>
      <xdr:col>10</xdr:col>
      <xdr:colOff>165100</xdr:colOff>
      <xdr:row>105</xdr:row>
      <xdr:rowOff>58420</xdr:rowOff>
    </xdr:to>
    <xdr:sp macro="" textlink="">
      <xdr:nvSpPr>
        <xdr:cNvPr id="415" name="フローチャート: 判断 414">
          <a:extLst>
            <a:ext uri="{FF2B5EF4-FFF2-40B4-BE49-F238E27FC236}">
              <a16:creationId xmlns:a16="http://schemas.microsoft.com/office/drawing/2014/main" id="{5BF41EE5-208A-491F-A57B-7FBEB046AAD0}"/>
            </a:ext>
          </a:extLst>
        </xdr:cNvPr>
        <xdr:cNvSpPr/>
      </xdr:nvSpPr>
      <xdr:spPr>
        <a:xfrm>
          <a:off x="1968500" y="1795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20501</xdr:rowOff>
    </xdr:from>
    <xdr:to>
      <xdr:col>6</xdr:col>
      <xdr:colOff>38100</xdr:colOff>
      <xdr:row>104</xdr:row>
      <xdr:rowOff>122101</xdr:rowOff>
    </xdr:to>
    <xdr:sp macro="" textlink="">
      <xdr:nvSpPr>
        <xdr:cNvPr id="416" name="フローチャート: 判断 415">
          <a:extLst>
            <a:ext uri="{FF2B5EF4-FFF2-40B4-BE49-F238E27FC236}">
              <a16:creationId xmlns:a16="http://schemas.microsoft.com/office/drawing/2014/main" id="{EB13D49B-ED86-49E2-AADE-B1DAB4969A6C}"/>
            </a:ext>
          </a:extLst>
        </xdr:cNvPr>
        <xdr:cNvSpPr/>
      </xdr:nvSpPr>
      <xdr:spPr>
        <a:xfrm>
          <a:off x="1079500" y="1785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05389E66-7733-488B-AC12-DCEE2820858D}"/>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DD6F7C73-1606-4ED6-B9B5-3B848980EB3F}"/>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A7B20107-0F56-4896-9DE8-1C99A1DB6B85}"/>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62D5596E-6E5E-4D2B-B13F-444996CC2E4F}"/>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1" name="テキスト ボックス 420">
          <a:extLst>
            <a:ext uri="{FF2B5EF4-FFF2-40B4-BE49-F238E27FC236}">
              <a16:creationId xmlns:a16="http://schemas.microsoft.com/office/drawing/2014/main" id="{D94252BF-5509-4198-8600-F7A3122CD07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139700</xdr:rowOff>
    </xdr:from>
    <xdr:to>
      <xdr:col>24</xdr:col>
      <xdr:colOff>114300</xdr:colOff>
      <xdr:row>105</xdr:row>
      <xdr:rowOff>69850</xdr:rowOff>
    </xdr:to>
    <xdr:sp macro="" textlink="">
      <xdr:nvSpPr>
        <xdr:cNvPr id="422" name="楕円 421">
          <a:extLst>
            <a:ext uri="{FF2B5EF4-FFF2-40B4-BE49-F238E27FC236}">
              <a16:creationId xmlns:a16="http://schemas.microsoft.com/office/drawing/2014/main" id="{2CE2912A-314C-4014-9382-3857470EF76D}"/>
            </a:ext>
          </a:extLst>
        </xdr:cNvPr>
        <xdr:cNvSpPr/>
      </xdr:nvSpPr>
      <xdr:spPr>
        <a:xfrm>
          <a:off x="4584700" y="1797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162577</xdr:rowOff>
    </xdr:from>
    <xdr:ext cx="405111" cy="259045"/>
    <xdr:sp macro="" textlink="">
      <xdr:nvSpPr>
        <xdr:cNvPr id="423" name="【港湾・漁港】&#10;有形固定資産減価償却率該当値テキスト">
          <a:extLst>
            <a:ext uri="{FF2B5EF4-FFF2-40B4-BE49-F238E27FC236}">
              <a16:creationId xmlns:a16="http://schemas.microsoft.com/office/drawing/2014/main" id="{8D2AEAF0-E156-4AED-A753-15BD81F3569D}"/>
            </a:ext>
          </a:extLst>
        </xdr:cNvPr>
        <xdr:cNvSpPr txBox="1"/>
      </xdr:nvSpPr>
      <xdr:spPr>
        <a:xfrm>
          <a:off x="4673600" y="17821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113574</xdr:rowOff>
    </xdr:from>
    <xdr:to>
      <xdr:col>20</xdr:col>
      <xdr:colOff>38100</xdr:colOff>
      <xdr:row>105</xdr:row>
      <xdr:rowOff>43724</xdr:rowOff>
    </xdr:to>
    <xdr:sp macro="" textlink="">
      <xdr:nvSpPr>
        <xdr:cNvPr id="424" name="楕円 423">
          <a:extLst>
            <a:ext uri="{FF2B5EF4-FFF2-40B4-BE49-F238E27FC236}">
              <a16:creationId xmlns:a16="http://schemas.microsoft.com/office/drawing/2014/main" id="{F4CC0A8C-2232-4BF8-9CE9-06D5CD8856A3}"/>
            </a:ext>
          </a:extLst>
        </xdr:cNvPr>
        <xdr:cNvSpPr/>
      </xdr:nvSpPr>
      <xdr:spPr>
        <a:xfrm>
          <a:off x="3746500" y="17944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164374</xdr:rowOff>
    </xdr:from>
    <xdr:to>
      <xdr:col>24</xdr:col>
      <xdr:colOff>63500</xdr:colOff>
      <xdr:row>105</xdr:row>
      <xdr:rowOff>19050</xdr:rowOff>
    </xdr:to>
    <xdr:cxnSp macro="">
      <xdr:nvCxnSpPr>
        <xdr:cNvPr id="425" name="直線コネクタ 424">
          <a:extLst>
            <a:ext uri="{FF2B5EF4-FFF2-40B4-BE49-F238E27FC236}">
              <a16:creationId xmlns:a16="http://schemas.microsoft.com/office/drawing/2014/main" id="{A8391F42-7E5A-45FB-97A1-C80D3FEB99C9}"/>
            </a:ext>
          </a:extLst>
        </xdr:cNvPr>
        <xdr:cNvCxnSpPr/>
      </xdr:nvCxnSpPr>
      <xdr:spPr>
        <a:xfrm>
          <a:off x="3797300" y="17995174"/>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87449</xdr:rowOff>
    </xdr:from>
    <xdr:to>
      <xdr:col>15</xdr:col>
      <xdr:colOff>101600</xdr:colOff>
      <xdr:row>105</xdr:row>
      <xdr:rowOff>17599</xdr:rowOff>
    </xdr:to>
    <xdr:sp macro="" textlink="">
      <xdr:nvSpPr>
        <xdr:cNvPr id="426" name="楕円 425">
          <a:extLst>
            <a:ext uri="{FF2B5EF4-FFF2-40B4-BE49-F238E27FC236}">
              <a16:creationId xmlns:a16="http://schemas.microsoft.com/office/drawing/2014/main" id="{45825D44-7F40-4D82-BB2D-8AAA8B602F52}"/>
            </a:ext>
          </a:extLst>
        </xdr:cNvPr>
        <xdr:cNvSpPr/>
      </xdr:nvSpPr>
      <xdr:spPr>
        <a:xfrm>
          <a:off x="2857500" y="17918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138249</xdr:rowOff>
    </xdr:from>
    <xdr:to>
      <xdr:col>19</xdr:col>
      <xdr:colOff>177800</xdr:colOff>
      <xdr:row>104</xdr:row>
      <xdr:rowOff>164374</xdr:rowOff>
    </xdr:to>
    <xdr:cxnSp macro="">
      <xdr:nvCxnSpPr>
        <xdr:cNvPr id="427" name="直線コネクタ 426">
          <a:extLst>
            <a:ext uri="{FF2B5EF4-FFF2-40B4-BE49-F238E27FC236}">
              <a16:creationId xmlns:a16="http://schemas.microsoft.com/office/drawing/2014/main" id="{0E025D0B-EC70-4FD2-B12B-70E8125F5374}"/>
            </a:ext>
          </a:extLst>
        </xdr:cNvPr>
        <xdr:cNvCxnSpPr/>
      </xdr:nvCxnSpPr>
      <xdr:spPr>
        <a:xfrm>
          <a:off x="2908300" y="17969049"/>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58057</xdr:rowOff>
    </xdr:from>
    <xdr:to>
      <xdr:col>10</xdr:col>
      <xdr:colOff>165100</xdr:colOff>
      <xdr:row>104</xdr:row>
      <xdr:rowOff>159657</xdr:rowOff>
    </xdr:to>
    <xdr:sp macro="" textlink="">
      <xdr:nvSpPr>
        <xdr:cNvPr id="428" name="楕円 427">
          <a:extLst>
            <a:ext uri="{FF2B5EF4-FFF2-40B4-BE49-F238E27FC236}">
              <a16:creationId xmlns:a16="http://schemas.microsoft.com/office/drawing/2014/main" id="{27D1ABC8-65B9-48FE-B190-82C7C6390F7C}"/>
            </a:ext>
          </a:extLst>
        </xdr:cNvPr>
        <xdr:cNvSpPr/>
      </xdr:nvSpPr>
      <xdr:spPr>
        <a:xfrm>
          <a:off x="1968500" y="1788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108857</xdr:rowOff>
    </xdr:from>
    <xdr:to>
      <xdr:col>15</xdr:col>
      <xdr:colOff>50800</xdr:colOff>
      <xdr:row>104</xdr:row>
      <xdr:rowOff>138249</xdr:rowOff>
    </xdr:to>
    <xdr:cxnSp macro="">
      <xdr:nvCxnSpPr>
        <xdr:cNvPr id="429" name="直線コネクタ 428">
          <a:extLst>
            <a:ext uri="{FF2B5EF4-FFF2-40B4-BE49-F238E27FC236}">
              <a16:creationId xmlns:a16="http://schemas.microsoft.com/office/drawing/2014/main" id="{B92C58CB-8558-4914-A773-0D4BA420DE19}"/>
            </a:ext>
          </a:extLst>
        </xdr:cNvPr>
        <xdr:cNvCxnSpPr/>
      </xdr:nvCxnSpPr>
      <xdr:spPr>
        <a:xfrm>
          <a:off x="2019300" y="17939657"/>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30299</xdr:rowOff>
    </xdr:from>
    <xdr:to>
      <xdr:col>6</xdr:col>
      <xdr:colOff>38100</xdr:colOff>
      <xdr:row>104</xdr:row>
      <xdr:rowOff>131899</xdr:rowOff>
    </xdr:to>
    <xdr:sp macro="" textlink="">
      <xdr:nvSpPr>
        <xdr:cNvPr id="430" name="楕円 429">
          <a:extLst>
            <a:ext uri="{FF2B5EF4-FFF2-40B4-BE49-F238E27FC236}">
              <a16:creationId xmlns:a16="http://schemas.microsoft.com/office/drawing/2014/main" id="{4DAAA750-E8F3-4E43-AE85-7676CD0FB3B9}"/>
            </a:ext>
          </a:extLst>
        </xdr:cNvPr>
        <xdr:cNvSpPr/>
      </xdr:nvSpPr>
      <xdr:spPr>
        <a:xfrm>
          <a:off x="1079500" y="17861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81099</xdr:rowOff>
    </xdr:from>
    <xdr:to>
      <xdr:col>10</xdr:col>
      <xdr:colOff>114300</xdr:colOff>
      <xdr:row>104</xdr:row>
      <xdr:rowOff>108857</xdr:rowOff>
    </xdr:to>
    <xdr:cxnSp macro="">
      <xdr:nvCxnSpPr>
        <xdr:cNvPr id="431" name="直線コネクタ 430">
          <a:extLst>
            <a:ext uri="{FF2B5EF4-FFF2-40B4-BE49-F238E27FC236}">
              <a16:creationId xmlns:a16="http://schemas.microsoft.com/office/drawing/2014/main" id="{031FD411-1AB4-47B1-B2B0-62E26CF1C247}"/>
            </a:ext>
          </a:extLst>
        </xdr:cNvPr>
        <xdr:cNvCxnSpPr/>
      </xdr:nvCxnSpPr>
      <xdr:spPr>
        <a:xfrm>
          <a:off x="1130300" y="17911899"/>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139354</xdr:rowOff>
    </xdr:from>
    <xdr:ext cx="405111" cy="259045"/>
    <xdr:sp macro="" textlink="">
      <xdr:nvSpPr>
        <xdr:cNvPr id="432" name="n_1aveValue【港湾・漁港】&#10;有形固定資産減価償却率">
          <a:extLst>
            <a:ext uri="{FF2B5EF4-FFF2-40B4-BE49-F238E27FC236}">
              <a16:creationId xmlns:a16="http://schemas.microsoft.com/office/drawing/2014/main" id="{67A2587A-B5B5-4375-9768-167F43B3CC47}"/>
            </a:ext>
          </a:extLst>
        </xdr:cNvPr>
        <xdr:cNvSpPr txBox="1"/>
      </xdr:nvSpPr>
      <xdr:spPr>
        <a:xfrm>
          <a:off x="3582044" y="18141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83838</xdr:rowOff>
    </xdr:from>
    <xdr:ext cx="405111" cy="259045"/>
    <xdr:sp macro="" textlink="">
      <xdr:nvSpPr>
        <xdr:cNvPr id="433" name="n_2aveValue【港湾・漁港】&#10;有形固定資産減価償却率">
          <a:extLst>
            <a:ext uri="{FF2B5EF4-FFF2-40B4-BE49-F238E27FC236}">
              <a16:creationId xmlns:a16="http://schemas.microsoft.com/office/drawing/2014/main" id="{494F205C-57F6-4B6C-866B-D7760ED92364}"/>
            </a:ext>
          </a:extLst>
        </xdr:cNvPr>
        <xdr:cNvSpPr txBox="1"/>
      </xdr:nvSpPr>
      <xdr:spPr>
        <a:xfrm>
          <a:off x="2705744" y="18086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49547</xdr:rowOff>
    </xdr:from>
    <xdr:ext cx="405111" cy="259045"/>
    <xdr:sp macro="" textlink="">
      <xdr:nvSpPr>
        <xdr:cNvPr id="434" name="n_3aveValue【港湾・漁港】&#10;有形固定資産減価償却率">
          <a:extLst>
            <a:ext uri="{FF2B5EF4-FFF2-40B4-BE49-F238E27FC236}">
              <a16:creationId xmlns:a16="http://schemas.microsoft.com/office/drawing/2014/main" id="{33AC5E4A-A320-40C4-B865-C68E16FC60A7}"/>
            </a:ext>
          </a:extLst>
        </xdr:cNvPr>
        <xdr:cNvSpPr txBox="1"/>
      </xdr:nvSpPr>
      <xdr:spPr>
        <a:xfrm>
          <a:off x="1816744" y="1805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138628</xdr:rowOff>
    </xdr:from>
    <xdr:ext cx="405111" cy="259045"/>
    <xdr:sp macro="" textlink="">
      <xdr:nvSpPr>
        <xdr:cNvPr id="435" name="n_4aveValue【港湾・漁港】&#10;有形固定資産減価償却率">
          <a:extLst>
            <a:ext uri="{FF2B5EF4-FFF2-40B4-BE49-F238E27FC236}">
              <a16:creationId xmlns:a16="http://schemas.microsoft.com/office/drawing/2014/main" id="{652769A8-4E78-4910-AC39-37A0175832F4}"/>
            </a:ext>
          </a:extLst>
        </xdr:cNvPr>
        <xdr:cNvSpPr txBox="1"/>
      </xdr:nvSpPr>
      <xdr:spPr>
        <a:xfrm>
          <a:off x="927744" y="17626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60251</xdr:rowOff>
    </xdr:from>
    <xdr:ext cx="405111" cy="259045"/>
    <xdr:sp macro="" textlink="">
      <xdr:nvSpPr>
        <xdr:cNvPr id="436" name="n_1mainValue【港湾・漁港】&#10;有形固定資産減価償却率">
          <a:extLst>
            <a:ext uri="{FF2B5EF4-FFF2-40B4-BE49-F238E27FC236}">
              <a16:creationId xmlns:a16="http://schemas.microsoft.com/office/drawing/2014/main" id="{C2366857-91C1-40EA-8B0D-C2D0C4680E5F}"/>
            </a:ext>
          </a:extLst>
        </xdr:cNvPr>
        <xdr:cNvSpPr txBox="1"/>
      </xdr:nvSpPr>
      <xdr:spPr>
        <a:xfrm>
          <a:off x="3582044" y="1771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34126</xdr:rowOff>
    </xdr:from>
    <xdr:ext cx="405111" cy="259045"/>
    <xdr:sp macro="" textlink="">
      <xdr:nvSpPr>
        <xdr:cNvPr id="437" name="n_2mainValue【港湾・漁港】&#10;有形固定資産減価償却率">
          <a:extLst>
            <a:ext uri="{FF2B5EF4-FFF2-40B4-BE49-F238E27FC236}">
              <a16:creationId xmlns:a16="http://schemas.microsoft.com/office/drawing/2014/main" id="{2A4C1CEB-1704-45ED-937E-1B77CDE352F5}"/>
            </a:ext>
          </a:extLst>
        </xdr:cNvPr>
        <xdr:cNvSpPr txBox="1"/>
      </xdr:nvSpPr>
      <xdr:spPr>
        <a:xfrm>
          <a:off x="2705744" y="17693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4734</xdr:rowOff>
    </xdr:from>
    <xdr:ext cx="405111" cy="259045"/>
    <xdr:sp macro="" textlink="">
      <xdr:nvSpPr>
        <xdr:cNvPr id="438" name="n_3mainValue【港湾・漁港】&#10;有形固定資産減価償却率">
          <a:extLst>
            <a:ext uri="{FF2B5EF4-FFF2-40B4-BE49-F238E27FC236}">
              <a16:creationId xmlns:a16="http://schemas.microsoft.com/office/drawing/2014/main" id="{193CF44F-213A-4B8A-948E-C2376A4D42B7}"/>
            </a:ext>
          </a:extLst>
        </xdr:cNvPr>
        <xdr:cNvSpPr txBox="1"/>
      </xdr:nvSpPr>
      <xdr:spPr>
        <a:xfrm>
          <a:off x="1816744" y="1766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123026</xdr:rowOff>
    </xdr:from>
    <xdr:ext cx="405111" cy="259045"/>
    <xdr:sp macro="" textlink="">
      <xdr:nvSpPr>
        <xdr:cNvPr id="439" name="n_4mainValue【港湾・漁港】&#10;有形固定資産減価償却率">
          <a:extLst>
            <a:ext uri="{FF2B5EF4-FFF2-40B4-BE49-F238E27FC236}">
              <a16:creationId xmlns:a16="http://schemas.microsoft.com/office/drawing/2014/main" id="{C7669EA4-03AE-446E-911E-133450A26254}"/>
            </a:ext>
          </a:extLst>
        </xdr:cNvPr>
        <xdr:cNvSpPr txBox="1"/>
      </xdr:nvSpPr>
      <xdr:spPr>
        <a:xfrm>
          <a:off x="927744" y="17953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40" name="正方形/長方形 439">
          <a:extLst>
            <a:ext uri="{FF2B5EF4-FFF2-40B4-BE49-F238E27FC236}">
              <a16:creationId xmlns:a16="http://schemas.microsoft.com/office/drawing/2014/main" id="{AAF0DCCC-575C-482B-9993-B9900948E22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1" name="正方形/長方形 440">
          <a:extLst>
            <a:ext uri="{FF2B5EF4-FFF2-40B4-BE49-F238E27FC236}">
              <a16:creationId xmlns:a16="http://schemas.microsoft.com/office/drawing/2014/main" id="{C262934B-EDED-47F9-AA87-16699195D0D8}"/>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2" name="正方形/長方形 441">
          <a:extLst>
            <a:ext uri="{FF2B5EF4-FFF2-40B4-BE49-F238E27FC236}">
              <a16:creationId xmlns:a16="http://schemas.microsoft.com/office/drawing/2014/main" id="{BE833C37-D5A8-455D-9DF4-57593EA5837A}"/>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3" name="正方形/長方形 442">
          <a:extLst>
            <a:ext uri="{FF2B5EF4-FFF2-40B4-BE49-F238E27FC236}">
              <a16:creationId xmlns:a16="http://schemas.microsoft.com/office/drawing/2014/main" id="{BF555972-6DCF-4848-9B94-FCF4507B689E}"/>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4" name="正方形/長方形 443">
          <a:extLst>
            <a:ext uri="{FF2B5EF4-FFF2-40B4-BE49-F238E27FC236}">
              <a16:creationId xmlns:a16="http://schemas.microsoft.com/office/drawing/2014/main" id="{5BD688D2-8A6D-4410-BE60-932A4F40D181}"/>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5" name="正方形/長方形 444">
          <a:extLst>
            <a:ext uri="{FF2B5EF4-FFF2-40B4-BE49-F238E27FC236}">
              <a16:creationId xmlns:a16="http://schemas.microsoft.com/office/drawing/2014/main" id="{FC91D3A1-383F-4B53-AB8A-4F16D8AE7F0C}"/>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6" name="正方形/長方形 445">
          <a:extLst>
            <a:ext uri="{FF2B5EF4-FFF2-40B4-BE49-F238E27FC236}">
              <a16:creationId xmlns:a16="http://schemas.microsoft.com/office/drawing/2014/main" id="{041F55D9-8438-493C-8CDA-EC379F274BC3}"/>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7" name="正方形/長方形 446">
          <a:extLst>
            <a:ext uri="{FF2B5EF4-FFF2-40B4-BE49-F238E27FC236}">
              <a16:creationId xmlns:a16="http://schemas.microsoft.com/office/drawing/2014/main" id="{AA4B1D57-0E11-4E9F-B757-D1AE3EA38C5A}"/>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8" name="テキスト ボックス 447">
          <a:extLst>
            <a:ext uri="{FF2B5EF4-FFF2-40B4-BE49-F238E27FC236}">
              <a16:creationId xmlns:a16="http://schemas.microsoft.com/office/drawing/2014/main" id="{632F8045-5434-45A7-AFD5-31F42FBAB379}"/>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9" name="直線コネクタ 448">
          <a:extLst>
            <a:ext uri="{FF2B5EF4-FFF2-40B4-BE49-F238E27FC236}">
              <a16:creationId xmlns:a16="http://schemas.microsoft.com/office/drawing/2014/main" id="{FD493336-3F42-42B2-95BF-EE7C41856FC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50" name="直線コネクタ 449">
          <a:extLst>
            <a:ext uri="{FF2B5EF4-FFF2-40B4-BE49-F238E27FC236}">
              <a16:creationId xmlns:a16="http://schemas.microsoft.com/office/drawing/2014/main" id="{69E568D0-E72C-4C91-AA1A-CB127C67A97A}"/>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51" name="テキスト ボックス 450">
          <a:extLst>
            <a:ext uri="{FF2B5EF4-FFF2-40B4-BE49-F238E27FC236}">
              <a16:creationId xmlns:a16="http://schemas.microsoft.com/office/drawing/2014/main" id="{E47252D9-D3C4-42FC-A89C-3DFBB58EBB21}"/>
            </a:ext>
          </a:extLst>
        </xdr:cNvPr>
        <xdr:cNvSpPr txBox="1"/>
      </xdr:nvSpPr>
      <xdr:spPr>
        <a:xfrm>
          <a:off x="6355214" y="1852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2" name="直線コネクタ 451">
          <a:extLst>
            <a:ext uri="{FF2B5EF4-FFF2-40B4-BE49-F238E27FC236}">
              <a16:creationId xmlns:a16="http://schemas.microsoft.com/office/drawing/2014/main" id="{26F33A03-58FE-4A76-A2F2-47FF6CA5CEF7}"/>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105</xdr:row>
      <xdr:rowOff>143527</xdr:rowOff>
    </xdr:from>
    <xdr:ext cx="685572" cy="259045"/>
    <xdr:sp macro="" textlink="">
      <xdr:nvSpPr>
        <xdr:cNvPr id="453" name="テキスト ボックス 452">
          <a:extLst>
            <a:ext uri="{FF2B5EF4-FFF2-40B4-BE49-F238E27FC236}">
              <a16:creationId xmlns:a16="http://schemas.microsoft.com/office/drawing/2014/main" id="{046CD1BF-5BC8-46AF-852E-24351EA89B9F}"/>
            </a:ext>
          </a:extLst>
        </xdr:cNvPr>
        <xdr:cNvSpPr txBox="1"/>
      </xdr:nvSpPr>
      <xdr:spPr>
        <a:xfrm>
          <a:off x="5918428" y="1814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4" name="直線コネクタ 453">
          <a:extLst>
            <a:ext uri="{FF2B5EF4-FFF2-40B4-BE49-F238E27FC236}">
              <a16:creationId xmlns:a16="http://schemas.microsoft.com/office/drawing/2014/main" id="{818CD9E4-8CC9-4274-818B-D56380C0C3E6}"/>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103</xdr:row>
      <xdr:rowOff>105427</xdr:rowOff>
    </xdr:from>
    <xdr:ext cx="685572" cy="259045"/>
    <xdr:sp macro="" textlink="">
      <xdr:nvSpPr>
        <xdr:cNvPr id="455" name="テキスト ボックス 454">
          <a:extLst>
            <a:ext uri="{FF2B5EF4-FFF2-40B4-BE49-F238E27FC236}">
              <a16:creationId xmlns:a16="http://schemas.microsoft.com/office/drawing/2014/main" id="{E7F7EBD6-B1C9-4D65-B999-3CB3037A06BA}"/>
            </a:ext>
          </a:extLst>
        </xdr:cNvPr>
        <xdr:cNvSpPr txBox="1"/>
      </xdr:nvSpPr>
      <xdr:spPr>
        <a:xfrm>
          <a:off x="5918428" y="177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6" name="直線コネクタ 455">
          <a:extLst>
            <a:ext uri="{FF2B5EF4-FFF2-40B4-BE49-F238E27FC236}">
              <a16:creationId xmlns:a16="http://schemas.microsoft.com/office/drawing/2014/main" id="{880941E7-B93A-4AA0-872D-7DB0A9CBF7BB}"/>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101</xdr:row>
      <xdr:rowOff>67327</xdr:rowOff>
    </xdr:from>
    <xdr:ext cx="685572" cy="259045"/>
    <xdr:sp macro="" textlink="">
      <xdr:nvSpPr>
        <xdr:cNvPr id="457" name="テキスト ボックス 456">
          <a:extLst>
            <a:ext uri="{FF2B5EF4-FFF2-40B4-BE49-F238E27FC236}">
              <a16:creationId xmlns:a16="http://schemas.microsoft.com/office/drawing/2014/main" id="{959A8009-BB1A-44C4-A287-7B4D25519A0B}"/>
            </a:ext>
          </a:extLst>
        </xdr:cNvPr>
        <xdr:cNvSpPr txBox="1"/>
      </xdr:nvSpPr>
      <xdr:spPr>
        <a:xfrm>
          <a:off x="5918428" y="173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8" name="直線コネクタ 457">
          <a:extLst>
            <a:ext uri="{FF2B5EF4-FFF2-40B4-BE49-F238E27FC236}">
              <a16:creationId xmlns:a16="http://schemas.microsoft.com/office/drawing/2014/main" id="{53A2176C-4D9E-46A1-B6BB-7B9035F611E8}"/>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29227</xdr:rowOff>
    </xdr:from>
    <xdr:ext cx="685572" cy="259045"/>
    <xdr:sp macro="" textlink="">
      <xdr:nvSpPr>
        <xdr:cNvPr id="459" name="テキスト ボックス 458">
          <a:extLst>
            <a:ext uri="{FF2B5EF4-FFF2-40B4-BE49-F238E27FC236}">
              <a16:creationId xmlns:a16="http://schemas.microsoft.com/office/drawing/2014/main" id="{EA26BC2F-042D-4D18-ACC8-E08385AD4F3B}"/>
            </a:ext>
          </a:extLst>
        </xdr:cNvPr>
        <xdr:cNvSpPr txBox="1"/>
      </xdr:nvSpPr>
      <xdr:spPr>
        <a:xfrm>
          <a:off x="5918428" y="1700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0" name="直線コネクタ 459">
          <a:extLst>
            <a:ext uri="{FF2B5EF4-FFF2-40B4-BE49-F238E27FC236}">
              <a16:creationId xmlns:a16="http://schemas.microsoft.com/office/drawing/2014/main" id="{0F9E3359-CB38-4B0D-9D62-6D6B63F8B62C}"/>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61" name="テキスト ボックス 460">
          <a:extLst>
            <a:ext uri="{FF2B5EF4-FFF2-40B4-BE49-F238E27FC236}">
              <a16:creationId xmlns:a16="http://schemas.microsoft.com/office/drawing/2014/main" id="{9A8A6BC1-7B75-459A-BF82-09DA59E24CB9}"/>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2" name="【港湾・漁港】&#10;一人当たり有形固定資産（償却資産）額グラフ枠">
          <a:extLst>
            <a:ext uri="{FF2B5EF4-FFF2-40B4-BE49-F238E27FC236}">
              <a16:creationId xmlns:a16="http://schemas.microsoft.com/office/drawing/2014/main" id="{456F9D2D-DB05-4A81-B8AD-C53598C996B7}"/>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129290</xdr:rowOff>
    </xdr:from>
    <xdr:to>
      <xdr:col>54</xdr:col>
      <xdr:colOff>189865</xdr:colOff>
      <xdr:row>108</xdr:row>
      <xdr:rowOff>149303</xdr:rowOff>
    </xdr:to>
    <xdr:cxnSp macro="">
      <xdr:nvCxnSpPr>
        <xdr:cNvPr id="463" name="直線コネクタ 462">
          <a:extLst>
            <a:ext uri="{FF2B5EF4-FFF2-40B4-BE49-F238E27FC236}">
              <a16:creationId xmlns:a16="http://schemas.microsoft.com/office/drawing/2014/main" id="{0309346F-5B65-4EE7-86C7-62B33292041E}"/>
            </a:ext>
          </a:extLst>
        </xdr:cNvPr>
        <xdr:cNvCxnSpPr/>
      </xdr:nvCxnSpPr>
      <xdr:spPr>
        <a:xfrm flipV="1">
          <a:off x="10476865" y="17274290"/>
          <a:ext cx="0" cy="13916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153130</xdr:rowOff>
    </xdr:from>
    <xdr:ext cx="469744" cy="259045"/>
    <xdr:sp macro="" textlink="">
      <xdr:nvSpPr>
        <xdr:cNvPr id="464" name="【港湾・漁港】&#10;一人当たり有形固定資産（償却資産）額最小値テキスト">
          <a:extLst>
            <a:ext uri="{FF2B5EF4-FFF2-40B4-BE49-F238E27FC236}">
              <a16:creationId xmlns:a16="http://schemas.microsoft.com/office/drawing/2014/main" id="{88021574-9B17-4380-B570-5D9034F578DB}"/>
            </a:ext>
          </a:extLst>
        </xdr:cNvPr>
        <xdr:cNvSpPr txBox="1"/>
      </xdr:nvSpPr>
      <xdr:spPr>
        <a:xfrm>
          <a:off x="10515600" y="18669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149303</xdr:rowOff>
    </xdr:from>
    <xdr:to>
      <xdr:col>55</xdr:col>
      <xdr:colOff>88900</xdr:colOff>
      <xdr:row>108</xdr:row>
      <xdr:rowOff>149303</xdr:rowOff>
    </xdr:to>
    <xdr:cxnSp macro="">
      <xdr:nvCxnSpPr>
        <xdr:cNvPr id="465" name="直線コネクタ 464">
          <a:extLst>
            <a:ext uri="{FF2B5EF4-FFF2-40B4-BE49-F238E27FC236}">
              <a16:creationId xmlns:a16="http://schemas.microsoft.com/office/drawing/2014/main" id="{F41E0AD1-B47E-41F6-8730-2B04AF337D6A}"/>
            </a:ext>
          </a:extLst>
        </xdr:cNvPr>
        <xdr:cNvCxnSpPr/>
      </xdr:nvCxnSpPr>
      <xdr:spPr>
        <a:xfrm>
          <a:off x="10388600" y="18665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75967</xdr:rowOff>
    </xdr:from>
    <xdr:ext cx="690189" cy="259045"/>
    <xdr:sp macro="" textlink="">
      <xdr:nvSpPr>
        <xdr:cNvPr id="466" name="【港湾・漁港】&#10;一人当たり有形固定資産（償却資産）額最大値テキスト">
          <a:extLst>
            <a:ext uri="{FF2B5EF4-FFF2-40B4-BE49-F238E27FC236}">
              <a16:creationId xmlns:a16="http://schemas.microsoft.com/office/drawing/2014/main" id="{295EFE6B-8406-4196-B3D7-4440D39352BC}"/>
            </a:ext>
          </a:extLst>
        </xdr:cNvPr>
        <xdr:cNvSpPr txBox="1"/>
      </xdr:nvSpPr>
      <xdr:spPr>
        <a:xfrm>
          <a:off x="10515600" y="1704951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3,660,656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129290</xdr:rowOff>
    </xdr:from>
    <xdr:to>
      <xdr:col>55</xdr:col>
      <xdr:colOff>88900</xdr:colOff>
      <xdr:row>100</xdr:row>
      <xdr:rowOff>129290</xdr:rowOff>
    </xdr:to>
    <xdr:cxnSp macro="">
      <xdr:nvCxnSpPr>
        <xdr:cNvPr id="467" name="直線コネクタ 466">
          <a:extLst>
            <a:ext uri="{FF2B5EF4-FFF2-40B4-BE49-F238E27FC236}">
              <a16:creationId xmlns:a16="http://schemas.microsoft.com/office/drawing/2014/main" id="{4F026666-1024-4722-BDE1-B29C9F9BB574}"/>
            </a:ext>
          </a:extLst>
        </xdr:cNvPr>
        <xdr:cNvCxnSpPr/>
      </xdr:nvCxnSpPr>
      <xdr:spPr>
        <a:xfrm>
          <a:off x="10388600" y="17274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129232</xdr:rowOff>
    </xdr:from>
    <xdr:ext cx="599010" cy="259045"/>
    <xdr:sp macro="" textlink="">
      <xdr:nvSpPr>
        <xdr:cNvPr id="468" name="【港湾・漁港】&#10;一人当たり有形固定資産（償却資産）額平均値テキスト">
          <a:extLst>
            <a:ext uri="{FF2B5EF4-FFF2-40B4-BE49-F238E27FC236}">
              <a16:creationId xmlns:a16="http://schemas.microsoft.com/office/drawing/2014/main" id="{9E9B28FF-8A9A-409E-86ED-F4310F9E9535}"/>
            </a:ext>
          </a:extLst>
        </xdr:cNvPr>
        <xdr:cNvSpPr txBox="1"/>
      </xdr:nvSpPr>
      <xdr:spPr>
        <a:xfrm>
          <a:off x="10515600" y="1830293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150805</xdr:rowOff>
    </xdr:from>
    <xdr:to>
      <xdr:col>55</xdr:col>
      <xdr:colOff>50800</xdr:colOff>
      <xdr:row>107</xdr:row>
      <xdr:rowOff>80955</xdr:rowOff>
    </xdr:to>
    <xdr:sp macro="" textlink="">
      <xdr:nvSpPr>
        <xdr:cNvPr id="469" name="フローチャート: 判断 468">
          <a:extLst>
            <a:ext uri="{FF2B5EF4-FFF2-40B4-BE49-F238E27FC236}">
              <a16:creationId xmlns:a16="http://schemas.microsoft.com/office/drawing/2014/main" id="{52A55C0C-8059-4A59-A9AA-CC3034CC54C4}"/>
            </a:ext>
          </a:extLst>
        </xdr:cNvPr>
        <xdr:cNvSpPr/>
      </xdr:nvSpPr>
      <xdr:spPr>
        <a:xfrm>
          <a:off x="10426700" y="1832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165892</xdr:rowOff>
    </xdr:from>
    <xdr:to>
      <xdr:col>50</xdr:col>
      <xdr:colOff>165100</xdr:colOff>
      <xdr:row>107</xdr:row>
      <xdr:rowOff>96042</xdr:rowOff>
    </xdr:to>
    <xdr:sp macro="" textlink="">
      <xdr:nvSpPr>
        <xdr:cNvPr id="470" name="フローチャート: 判断 469">
          <a:extLst>
            <a:ext uri="{FF2B5EF4-FFF2-40B4-BE49-F238E27FC236}">
              <a16:creationId xmlns:a16="http://schemas.microsoft.com/office/drawing/2014/main" id="{681B93B6-79DA-48C1-A3E3-FB0EF08EFAD0}"/>
            </a:ext>
          </a:extLst>
        </xdr:cNvPr>
        <xdr:cNvSpPr/>
      </xdr:nvSpPr>
      <xdr:spPr>
        <a:xfrm>
          <a:off x="9588500" y="18339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6147</xdr:rowOff>
    </xdr:from>
    <xdr:to>
      <xdr:col>46</xdr:col>
      <xdr:colOff>38100</xdr:colOff>
      <xdr:row>107</xdr:row>
      <xdr:rowOff>107747</xdr:rowOff>
    </xdr:to>
    <xdr:sp macro="" textlink="">
      <xdr:nvSpPr>
        <xdr:cNvPr id="471" name="フローチャート: 判断 470">
          <a:extLst>
            <a:ext uri="{FF2B5EF4-FFF2-40B4-BE49-F238E27FC236}">
              <a16:creationId xmlns:a16="http://schemas.microsoft.com/office/drawing/2014/main" id="{C363EEB8-5C30-4E08-A38B-9691022188CC}"/>
            </a:ext>
          </a:extLst>
        </xdr:cNvPr>
        <xdr:cNvSpPr/>
      </xdr:nvSpPr>
      <xdr:spPr>
        <a:xfrm>
          <a:off x="8699500" y="18351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166728</xdr:rowOff>
    </xdr:from>
    <xdr:to>
      <xdr:col>41</xdr:col>
      <xdr:colOff>101600</xdr:colOff>
      <xdr:row>107</xdr:row>
      <xdr:rowOff>96878</xdr:rowOff>
    </xdr:to>
    <xdr:sp macro="" textlink="">
      <xdr:nvSpPr>
        <xdr:cNvPr id="472" name="フローチャート: 判断 471">
          <a:extLst>
            <a:ext uri="{FF2B5EF4-FFF2-40B4-BE49-F238E27FC236}">
              <a16:creationId xmlns:a16="http://schemas.microsoft.com/office/drawing/2014/main" id="{24480320-A5BA-4D11-9F59-51CC3DD8FEBC}"/>
            </a:ext>
          </a:extLst>
        </xdr:cNvPr>
        <xdr:cNvSpPr/>
      </xdr:nvSpPr>
      <xdr:spPr>
        <a:xfrm>
          <a:off x="7810500" y="18340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10562</xdr:rowOff>
    </xdr:from>
    <xdr:to>
      <xdr:col>36</xdr:col>
      <xdr:colOff>165100</xdr:colOff>
      <xdr:row>107</xdr:row>
      <xdr:rowOff>112162</xdr:rowOff>
    </xdr:to>
    <xdr:sp macro="" textlink="">
      <xdr:nvSpPr>
        <xdr:cNvPr id="473" name="フローチャート: 判断 472">
          <a:extLst>
            <a:ext uri="{FF2B5EF4-FFF2-40B4-BE49-F238E27FC236}">
              <a16:creationId xmlns:a16="http://schemas.microsoft.com/office/drawing/2014/main" id="{B038A686-F860-420D-B443-0B13FB93CE82}"/>
            </a:ext>
          </a:extLst>
        </xdr:cNvPr>
        <xdr:cNvSpPr/>
      </xdr:nvSpPr>
      <xdr:spPr>
        <a:xfrm>
          <a:off x="6921500" y="18355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9470FB9A-34CF-4D58-8BF2-46402BDB7ACC}"/>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C75C0984-D253-4C9D-8DB8-CBF982CA3136}"/>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33FE789C-6C0C-42B5-BF43-1286D5116111}"/>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D3E74F95-C9CD-45B6-9D80-CE01857F658F}"/>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B2F356BA-F509-428B-93C3-0E767CB9C626}"/>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139801</xdr:rowOff>
    </xdr:from>
    <xdr:to>
      <xdr:col>55</xdr:col>
      <xdr:colOff>50800</xdr:colOff>
      <xdr:row>105</xdr:row>
      <xdr:rowOff>69951</xdr:rowOff>
    </xdr:to>
    <xdr:sp macro="" textlink="">
      <xdr:nvSpPr>
        <xdr:cNvPr id="479" name="楕円 478">
          <a:extLst>
            <a:ext uri="{FF2B5EF4-FFF2-40B4-BE49-F238E27FC236}">
              <a16:creationId xmlns:a16="http://schemas.microsoft.com/office/drawing/2014/main" id="{2A9558C2-FC63-495B-A4F5-823485798405}"/>
            </a:ext>
          </a:extLst>
        </xdr:cNvPr>
        <xdr:cNvSpPr/>
      </xdr:nvSpPr>
      <xdr:spPr>
        <a:xfrm>
          <a:off x="10426700" y="17970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103</xdr:row>
      <xdr:rowOff>162678</xdr:rowOff>
    </xdr:from>
    <xdr:ext cx="690189" cy="259045"/>
    <xdr:sp macro="" textlink="">
      <xdr:nvSpPr>
        <xdr:cNvPr id="480" name="【港湾・漁港】&#10;一人当たり有形固定資産（償却資産）額該当値テキスト">
          <a:extLst>
            <a:ext uri="{FF2B5EF4-FFF2-40B4-BE49-F238E27FC236}">
              <a16:creationId xmlns:a16="http://schemas.microsoft.com/office/drawing/2014/main" id="{C76C56BC-41E2-4839-AFAD-738554058A9E}"/>
            </a:ext>
          </a:extLst>
        </xdr:cNvPr>
        <xdr:cNvSpPr txBox="1"/>
      </xdr:nvSpPr>
      <xdr:spPr>
        <a:xfrm>
          <a:off x="10515600" y="1782202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1,699,736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143357</xdr:rowOff>
    </xdr:from>
    <xdr:to>
      <xdr:col>50</xdr:col>
      <xdr:colOff>165100</xdr:colOff>
      <xdr:row>105</xdr:row>
      <xdr:rowOff>73507</xdr:rowOff>
    </xdr:to>
    <xdr:sp macro="" textlink="">
      <xdr:nvSpPr>
        <xdr:cNvPr id="481" name="楕円 480">
          <a:extLst>
            <a:ext uri="{FF2B5EF4-FFF2-40B4-BE49-F238E27FC236}">
              <a16:creationId xmlns:a16="http://schemas.microsoft.com/office/drawing/2014/main" id="{3240A6B9-5E79-451A-B08A-CA0142F6AB79}"/>
            </a:ext>
          </a:extLst>
        </xdr:cNvPr>
        <xdr:cNvSpPr/>
      </xdr:nvSpPr>
      <xdr:spPr>
        <a:xfrm>
          <a:off x="9588500" y="17974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19151</xdr:rowOff>
    </xdr:from>
    <xdr:to>
      <xdr:col>55</xdr:col>
      <xdr:colOff>0</xdr:colOff>
      <xdr:row>105</xdr:row>
      <xdr:rowOff>22707</xdr:rowOff>
    </xdr:to>
    <xdr:cxnSp macro="">
      <xdr:nvCxnSpPr>
        <xdr:cNvPr id="482" name="直線コネクタ 481">
          <a:extLst>
            <a:ext uri="{FF2B5EF4-FFF2-40B4-BE49-F238E27FC236}">
              <a16:creationId xmlns:a16="http://schemas.microsoft.com/office/drawing/2014/main" id="{B5FC5448-45B0-46AC-AAF6-9CCBC1D08F24}"/>
            </a:ext>
          </a:extLst>
        </xdr:cNvPr>
        <xdr:cNvCxnSpPr/>
      </xdr:nvCxnSpPr>
      <xdr:spPr>
        <a:xfrm flipV="1">
          <a:off x="9639300" y="18021401"/>
          <a:ext cx="838200" cy="3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150504</xdr:rowOff>
    </xdr:from>
    <xdr:to>
      <xdr:col>46</xdr:col>
      <xdr:colOff>38100</xdr:colOff>
      <xdr:row>105</xdr:row>
      <xdr:rowOff>80654</xdr:rowOff>
    </xdr:to>
    <xdr:sp macro="" textlink="">
      <xdr:nvSpPr>
        <xdr:cNvPr id="483" name="楕円 482">
          <a:extLst>
            <a:ext uri="{FF2B5EF4-FFF2-40B4-BE49-F238E27FC236}">
              <a16:creationId xmlns:a16="http://schemas.microsoft.com/office/drawing/2014/main" id="{1A2FD490-4846-44E5-950C-4C83915A5F54}"/>
            </a:ext>
          </a:extLst>
        </xdr:cNvPr>
        <xdr:cNvSpPr/>
      </xdr:nvSpPr>
      <xdr:spPr>
        <a:xfrm>
          <a:off x="8699500" y="17981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22707</xdr:rowOff>
    </xdr:from>
    <xdr:to>
      <xdr:col>50</xdr:col>
      <xdr:colOff>114300</xdr:colOff>
      <xdr:row>105</xdr:row>
      <xdr:rowOff>29854</xdr:rowOff>
    </xdr:to>
    <xdr:cxnSp macro="">
      <xdr:nvCxnSpPr>
        <xdr:cNvPr id="484" name="直線コネクタ 483">
          <a:extLst>
            <a:ext uri="{FF2B5EF4-FFF2-40B4-BE49-F238E27FC236}">
              <a16:creationId xmlns:a16="http://schemas.microsoft.com/office/drawing/2014/main" id="{6169C028-D6F6-41AB-8943-B5949DA97DDE}"/>
            </a:ext>
          </a:extLst>
        </xdr:cNvPr>
        <xdr:cNvCxnSpPr/>
      </xdr:nvCxnSpPr>
      <xdr:spPr>
        <a:xfrm flipV="1">
          <a:off x="8750300" y="18024957"/>
          <a:ext cx="889000" cy="7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156580</xdr:rowOff>
    </xdr:from>
    <xdr:to>
      <xdr:col>41</xdr:col>
      <xdr:colOff>101600</xdr:colOff>
      <xdr:row>105</xdr:row>
      <xdr:rowOff>86730</xdr:rowOff>
    </xdr:to>
    <xdr:sp macro="" textlink="">
      <xdr:nvSpPr>
        <xdr:cNvPr id="485" name="楕円 484">
          <a:extLst>
            <a:ext uri="{FF2B5EF4-FFF2-40B4-BE49-F238E27FC236}">
              <a16:creationId xmlns:a16="http://schemas.microsoft.com/office/drawing/2014/main" id="{3879B5AE-15B3-4166-A4EA-7A7D5372874B}"/>
            </a:ext>
          </a:extLst>
        </xdr:cNvPr>
        <xdr:cNvSpPr/>
      </xdr:nvSpPr>
      <xdr:spPr>
        <a:xfrm>
          <a:off x="7810500" y="1798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29854</xdr:rowOff>
    </xdr:from>
    <xdr:to>
      <xdr:col>45</xdr:col>
      <xdr:colOff>177800</xdr:colOff>
      <xdr:row>105</xdr:row>
      <xdr:rowOff>35930</xdr:rowOff>
    </xdr:to>
    <xdr:cxnSp macro="">
      <xdr:nvCxnSpPr>
        <xdr:cNvPr id="486" name="直線コネクタ 485">
          <a:extLst>
            <a:ext uri="{FF2B5EF4-FFF2-40B4-BE49-F238E27FC236}">
              <a16:creationId xmlns:a16="http://schemas.microsoft.com/office/drawing/2014/main" id="{380C28C5-270B-455C-BD81-DB9781B4D5C6}"/>
            </a:ext>
          </a:extLst>
        </xdr:cNvPr>
        <xdr:cNvCxnSpPr/>
      </xdr:nvCxnSpPr>
      <xdr:spPr>
        <a:xfrm flipV="1">
          <a:off x="7861300" y="18032104"/>
          <a:ext cx="889000" cy="6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160043</xdr:rowOff>
    </xdr:from>
    <xdr:to>
      <xdr:col>36</xdr:col>
      <xdr:colOff>165100</xdr:colOff>
      <xdr:row>105</xdr:row>
      <xdr:rowOff>90193</xdr:rowOff>
    </xdr:to>
    <xdr:sp macro="" textlink="">
      <xdr:nvSpPr>
        <xdr:cNvPr id="487" name="楕円 486">
          <a:extLst>
            <a:ext uri="{FF2B5EF4-FFF2-40B4-BE49-F238E27FC236}">
              <a16:creationId xmlns:a16="http://schemas.microsoft.com/office/drawing/2014/main" id="{5D4964FD-E096-4F8F-AEB1-632AF79961B3}"/>
            </a:ext>
          </a:extLst>
        </xdr:cNvPr>
        <xdr:cNvSpPr/>
      </xdr:nvSpPr>
      <xdr:spPr>
        <a:xfrm>
          <a:off x="6921500" y="17990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35930</xdr:rowOff>
    </xdr:from>
    <xdr:to>
      <xdr:col>41</xdr:col>
      <xdr:colOff>50800</xdr:colOff>
      <xdr:row>105</xdr:row>
      <xdr:rowOff>39393</xdr:rowOff>
    </xdr:to>
    <xdr:cxnSp macro="">
      <xdr:nvCxnSpPr>
        <xdr:cNvPr id="488" name="直線コネクタ 487">
          <a:extLst>
            <a:ext uri="{FF2B5EF4-FFF2-40B4-BE49-F238E27FC236}">
              <a16:creationId xmlns:a16="http://schemas.microsoft.com/office/drawing/2014/main" id="{924927A1-DDCF-488D-937B-6EBD78C2B4A5}"/>
            </a:ext>
          </a:extLst>
        </xdr:cNvPr>
        <xdr:cNvCxnSpPr/>
      </xdr:nvCxnSpPr>
      <xdr:spPr>
        <a:xfrm flipV="1">
          <a:off x="6972300" y="18038180"/>
          <a:ext cx="889000" cy="3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107</xdr:row>
      <xdr:rowOff>87169</xdr:rowOff>
    </xdr:from>
    <xdr:ext cx="599010" cy="259045"/>
    <xdr:sp macro="" textlink="">
      <xdr:nvSpPr>
        <xdr:cNvPr id="489" name="n_1aveValue【港湾・漁港】&#10;一人当たり有形固定資産（償却資産）額">
          <a:extLst>
            <a:ext uri="{FF2B5EF4-FFF2-40B4-BE49-F238E27FC236}">
              <a16:creationId xmlns:a16="http://schemas.microsoft.com/office/drawing/2014/main" id="{150592B2-1ABF-4F19-ACC4-B75628CF862C}"/>
            </a:ext>
          </a:extLst>
        </xdr:cNvPr>
        <xdr:cNvSpPr txBox="1"/>
      </xdr:nvSpPr>
      <xdr:spPr>
        <a:xfrm>
          <a:off x="9327095" y="18432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107</xdr:row>
      <xdr:rowOff>98874</xdr:rowOff>
    </xdr:from>
    <xdr:ext cx="599010" cy="259045"/>
    <xdr:sp macro="" textlink="">
      <xdr:nvSpPr>
        <xdr:cNvPr id="490" name="n_2aveValue【港湾・漁港】&#10;一人当たり有形固定資産（償却資産）額">
          <a:extLst>
            <a:ext uri="{FF2B5EF4-FFF2-40B4-BE49-F238E27FC236}">
              <a16:creationId xmlns:a16="http://schemas.microsoft.com/office/drawing/2014/main" id="{092EE5A6-F2C6-4E67-9FC3-E6CCA12B1055}"/>
            </a:ext>
          </a:extLst>
        </xdr:cNvPr>
        <xdr:cNvSpPr txBox="1"/>
      </xdr:nvSpPr>
      <xdr:spPr>
        <a:xfrm>
          <a:off x="8450795" y="184440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107</xdr:row>
      <xdr:rowOff>88005</xdr:rowOff>
    </xdr:from>
    <xdr:ext cx="599010" cy="259045"/>
    <xdr:sp macro="" textlink="">
      <xdr:nvSpPr>
        <xdr:cNvPr id="491" name="n_3aveValue【港湾・漁港】&#10;一人当たり有形固定資産（償却資産）額">
          <a:extLst>
            <a:ext uri="{FF2B5EF4-FFF2-40B4-BE49-F238E27FC236}">
              <a16:creationId xmlns:a16="http://schemas.microsoft.com/office/drawing/2014/main" id="{377DDADB-5F05-45C4-9704-E823D404E527}"/>
            </a:ext>
          </a:extLst>
        </xdr:cNvPr>
        <xdr:cNvSpPr txBox="1"/>
      </xdr:nvSpPr>
      <xdr:spPr>
        <a:xfrm>
          <a:off x="7561795" y="18433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107</xdr:row>
      <xdr:rowOff>103289</xdr:rowOff>
    </xdr:from>
    <xdr:ext cx="599010" cy="259045"/>
    <xdr:sp macro="" textlink="">
      <xdr:nvSpPr>
        <xdr:cNvPr id="492" name="n_4aveValue【港湾・漁港】&#10;一人当たり有形固定資産（償却資産）額">
          <a:extLst>
            <a:ext uri="{FF2B5EF4-FFF2-40B4-BE49-F238E27FC236}">
              <a16:creationId xmlns:a16="http://schemas.microsoft.com/office/drawing/2014/main" id="{2F4DB613-C30E-4089-8483-7EB25FAF89C3}"/>
            </a:ext>
          </a:extLst>
        </xdr:cNvPr>
        <xdr:cNvSpPr txBox="1"/>
      </xdr:nvSpPr>
      <xdr:spPr>
        <a:xfrm>
          <a:off x="6672795" y="18448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103</xdr:row>
      <xdr:rowOff>90034</xdr:rowOff>
    </xdr:from>
    <xdr:ext cx="690189" cy="259045"/>
    <xdr:sp macro="" textlink="">
      <xdr:nvSpPr>
        <xdr:cNvPr id="493" name="n_1mainValue【港湾・漁港】&#10;一人当たり有形固定資産（償却資産）額">
          <a:extLst>
            <a:ext uri="{FF2B5EF4-FFF2-40B4-BE49-F238E27FC236}">
              <a16:creationId xmlns:a16="http://schemas.microsoft.com/office/drawing/2014/main" id="{074729BA-D035-46A5-BB0B-E775660DAC72}"/>
            </a:ext>
          </a:extLst>
        </xdr:cNvPr>
        <xdr:cNvSpPr txBox="1"/>
      </xdr:nvSpPr>
      <xdr:spPr>
        <a:xfrm>
          <a:off x="9281505" y="177493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1,690,401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103</xdr:row>
      <xdr:rowOff>97181</xdr:rowOff>
    </xdr:from>
    <xdr:ext cx="690189" cy="259045"/>
    <xdr:sp macro="" textlink="">
      <xdr:nvSpPr>
        <xdr:cNvPr id="494" name="n_2mainValue【港湾・漁港】&#10;一人当たり有形固定資産（償却資産）額">
          <a:extLst>
            <a:ext uri="{FF2B5EF4-FFF2-40B4-BE49-F238E27FC236}">
              <a16:creationId xmlns:a16="http://schemas.microsoft.com/office/drawing/2014/main" id="{039FB972-1747-4CA8-B09D-F0A1F9D86215}"/>
            </a:ext>
          </a:extLst>
        </xdr:cNvPr>
        <xdr:cNvSpPr txBox="1"/>
      </xdr:nvSpPr>
      <xdr:spPr>
        <a:xfrm>
          <a:off x="8405205" y="1775653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1,671,644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103</xdr:row>
      <xdr:rowOff>103257</xdr:rowOff>
    </xdr:from>
    <xdr:ext cx="690189" cy="259045"/>
    <xdr:sp macro="" textlink="">
      <xdr:nvSpPr>
        <xdr:cNvPr id="495" name="n_3mainValue【港湾・漁港】&#10;一人当たり有形固定資産（償却資産）額">
          <a:extLst>
            <a:ext uri="{FF2B5EF4-FFF2-40B4-BE49-F238E27FC236}">
              <a16:creationId xmlns:a16="http://schemas.microsoft.com/office/drawing/2014/main" id="{D5075747-56FE-46EA-8A67-6548A335B54F}"/>
            </a:ext>
          </a:extLst>
        </xdr:cNvPr>
        <xdr:cNvSpPr txBox="1"/>
      </xdr:nvSpPr>
      <xdr:spPr>
        <a:xfrm>
          <a:off x="7516205" y="177626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1,655,697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103</xdr:row>
      <xdr:rowOff>106720</xdr:rowOff>
    </xdr:from>
    <xdr:ext cx="690189" cy="259045"/>
    <xdr:sp macro="" textlink="">
      <xdr:nvSpPr>
        <xdr:cNvPr id="496" name="n_4mainValue【港湾・漁港】&#10;一人当たり有形固定資産（償却資産）額">
          <a:extLst>
            <a:ext uri="{FF2B5EF4-FFF2-40B4-BE49-F238E27FC236}">
              <a16:creationId xmlns:a16="http://schemas.microsoft.com/office/drawing/2014/main" id="{AB37EC80-FCA0-45AF-BA7B-3D61F2437C94}"/>
            </a:ext>
          </a:extLst>
        </xdr:cNvPr>
        <xdr:cNvSpPr txBox="1"/>
      </xdr:nvSpPr>
      <xdr:spPr>
        <a:xfrm>
          <a:off x="6627205" y="1776607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1,646,605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7" name="正方形/長方形 496">
          <a:extLst>
            <a:ext uri="{FF2B5EF4-FFF2-40B4-BE49-F238E27FC236}">
              <a16:creationId xmlns:a16="http://schemas.microsoft.com/office/drawing/2014/main" id="{35044CF3-D46D-4E1B-94F3-2207A142C711}"/>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8" name="正方形/長方形 497">
          <a:extLst>
            <a:ext uri="{FF2B5EF4-FFF2-40B4-BE49-F238E27FC236}">
              <a16:creationId xmlns:a16="http://schemas.microsoft.com/office/drawing/2014/main" id="{3CBAE94D-B015-4F46-BA76-98ED72F85283}"/>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9" name="正方形/長方形 498">
          <a:extLst>
            <a:ext uri="{FF2B5EF4-FFF2-40B4-BE49-F238E27FC236}">
              <a16:creationId xmlns:a16="http://schemas.microsoft.com/office/drawing/2014/main" id="{8CD7BDAC-629D-4466-BC7D-99552A277291}"/>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0" name="正方形/長方形 499">
          <a:extLst>
            <a:ext uri="{FF2B5EF4-FFF2-40B4-BE49-F238E27FC236}">
              <a16:creationId xmlns:a16="http://schemas.microsoft.com/office/drawing/2014/main" id="{77D982C7-D742-444F-B46F-6D7922D8CFBD}"/>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1" name="正方形/長方形 500">
          <a:extLst>
            <a:ext uri="{FF2B5EF4-FFF2-40B4-BE49-F238E27FC236}">
              <a16:creationId xmlns:a16="http://schemas.microsoft.com/office/drawing/2014/main" id="{142E314D-B531-4148-8955-9FF4D5A07ACE}"/>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2" name="正方形/長方形 501">
          <a:extLst>
            <a:ext uri="{FF2B5EF4-FFF2-40B4-BE49-F238E27FC236}">
              <a16:creationId xmlns:a16="http://schemas.microsoft.com/office/drawing/2014/main" id="{F07959CA-CEEF-47CC-A13E-488297EA99F4}"/>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3" name="正方形/長方形 502">
          <a:extLst>
            <a:ext uri="{FF2B5EF4-FFF2-40B4-BE49-F238E27FC236}">
              <a16:creationId xmlns:a16="http://schemas.microsoft.com/office/drawing/2014/main" id="{E7369124-6315-45DE-B32C-ED667FEBD38B}"/>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4" name="正方形/長方形 503">
          <a:extLst>
            <a:ext uri="{FF2B5EF4-FFF2-40B4-BE49-F238E27FC236}">
              <a16:creationId xmlns:a16="http://schemas.microsoft.com/office/drawing/2014/main" id="{511F51BF-822A-49A5-806E-A2D6F6A7F50C}"/>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5" name="テキスト ボックス 504">
          <a:extLst>
            <a:ext uri="{FF2B5EF4-FFF2-40B4-BE49-F238E27FC236}">
              <a16:creationId xmlns:a16="http://schemas.microsoft.com/office/drawing/2014/main" id="{E3A51FD1-A4CF-4277-91EE-EA01D8D56D0B}"/>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6" name="直線コネクタ 505">
          <a:extLst>
            <a:ext uri="{FF2B5EF4-FFF2-40B4-BE49-F238E27FC236}">
              <a16:creationId xmlns:a16="http://schemas.microsoft.com/office/drawing/2014/main" id="{BF936DE4-416E-46B8-B747-ACF59CB99AD1}"/>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7" name="テキスト ボックス 506">
          <a:extLst>
            <a:ext uri="{FF2B5EF4-FFF2-40B4-BE49-F238E27FC236}">
              <a16:creationId xmlns:a16="http://schemas.microsoft.com/office/drawing/2014/main" id="{E0254E70-BFF2-4F82-9E04-4128D5641BE5}"/>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8" name="直線コネクタ 507">
          <a:extLst>
            <a:ext uri="{FF2B5EF4-FFF2-40B4-BE49-F238E27FC236}">
              <a16:creationId xmlns:a16="http://schemas.microsoft.com/office/drawing/2014/main" id="{0CBB0EAA-DC48-4580-B85D-05D7DAA001D8}"/>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9" name="テキスト ボックス 508">
          <a:extLst>
            <a:ext uri="{FF2B5EF4-FFF2-40B4-BE49-F238E27FC236}">
              <a16:creationId xmlns:a16="http://schemas.microsoft.com/office/drawing/2014/main" id="{43C98F45-44D0-4BD4-A588-4B68EDCCDB43}"/>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10" name="直線コネクタ 509">
          <a:extLst>
            <a:ext uri="{FF2B5EF4-FFF2-40B4-BE49-F238E27FC236}">
              <a16:creationId xmlns:a16="http://schemas.microsoft.com/office/drawing/2014/main" id="{CD8EA262-3F4B-407F-BA34-D27E66B3975A}"/>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11" name="テキスト ボックス 510">
          <a:extLst>
            <a:ext uri="{FF2B5EF4-FFF2-40B4-BE49-F238E27FC236}">
              <a16:creationId xmlns:a16="http://schemas.microsoft.com/office/drawing/2014/main" id="{7E969F21-F9F5-436F-93C7-2945F0AFDEAF}"/>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12" name="直線コネクタ 511">
          <a:extLst>
            <a:ext uri="{FF2B5EF4-FFF2-40B4-BE49-F238E27FC236}">
              <a16:creationId xmlns:a16="http://schemas.microsoft.com/office/drawing/2014/main" id="{B48E6695-EE8B-4028-920A-9C8F223BF292}"/>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3" name="テキスト ボックス 512">
          <a:extLst>
            <a:ext uri="{FF2B5EF4-FFF2-40B4-BE49-F238E27FC236}">
              <a16:creationId xmlns:a16="http://schemas.microsoft.com/office/drawing/2014/main" id="{B14F950A-945A-48F3-A1BC-485C25ED2D39}"/>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4" name="直線コネクタ 513">
          <a:extLst>
            <a:ext uri="{FF2B5EF4-FFF2-40B4-BE49-F238E27FC236}">
              <a16:creationId xmlns:a16="http://schemas.microsoft.com/office/drawing/2014/main" id="{28BB3A38-A4CD-448B-99BF-98985DDE482A}"/>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5" name="テキスト ボックス 514">
          <a:extLst>
            <a:ext uri="{FF2B5EF4-FFF2-40B4-BE49-F238E27FC236}">
              <a16:creationId xmlns:a16="http://schemas.microsoft.com/office/drawing/2014/main" id="{E739BBF3-EC54-4020-B293-0CF57C4E332F}"/>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6" name="直線コネクタ 515">
          <a:extLst>
            <a:ext uri="{FF2B5EF4-FFF2-40B4-BE49-F238E27FC236}">
              <a16:creationId xmlns:a16="http://schemas.microsoft.com/office/drawing/2014/main" id="{C634A233-8607-4215-B4A0-63CFA5215977}"/>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7" name="テキスト ボックス 516">
          <a:extLst>
            <a:ext uri="{FF2B5EF4-FFF2-40B4-BE49-F238E27FC236}">
              <a16:creationId xmlns:a16="http://schemas.microsoft.com/office/drawing/2014/main" id="{F15B7C0C-F51E-4C13-9645-640A2CB759DB}"/>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8" name="直線コネクタ 517">
          <a:extLst>
            <a:ext uri="{FF2B5EF4-FFF2-40B4-BE49-F238E27FC236}">
              <a16:creationId xmlns:a16="http://schemas.microsoft.com/office/drawing/2014/main" id="{A2FDFDBC-5E32-4412-A070-8E9C86186BAD}"/>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9" name="テキスト ボックス 518">
          <a:extLst>
            <a:ext uri="{FF2B5EF4-FFF2-40B4-BE49-F238E27FC236}">
              <a16:creationId xmlns:a16="http://schemas.microsoft.com/office/drawing/2014/main" id="{0428EA22-150E-4E34-A3AF-FC8309208579}"/>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20" name="直線コネクタ 519">
          <a:extLst>
            <a:ext uri="{FF2B5EF4-FFF2-40B4-BE49-F238E27FC236}">
              <a16:creationId xmlns:a16="http://schemas.microsoft.com/office/drawing/2014/main" id="{7D4FB764-DD77-4987-99BA-E5ED6F68BC0A}"/>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21" name="【認定こども園・幼稚園・保育所】&#10;有形固定資産減価償却率グラフ枠">
          <a:extLst>
            <a:ext uri="{FF2B5EF4-FFF2-40B4-BE49-F238E27FC236}">
              <a16:creationId xmlns:a16="http://schemas.microsoft.com/office/drawing/2014/main" id="{FFA47E01-3E9B-4B2A-A9E6-18F42AF50849}"/>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37011</xdr:rowOff>
    </xdr:from>
    <xdr:to>
      <xdr:col>85</xdr:col>
      <xdr:colOff>126364</xdr:colOff>
      <xdr:row>42</xdr:row>
      <xdr:rowOff>87630</xdr:rowOff>
    </xdr:to>
    <xdr:cxnSp macro="">
      <xdr:nvCxnSpPr>
        <xdr:cNvPr id="522" name="直線コネクタ 521">
          <a:extLst>
            <a:ext uri="{FF2B5EF4-FFF2-40B4-BE49-F238E27FC236}">
              <a16:creationId xmlns:a16="http://schemas.microsoft.com/office/drawing/2014/main" id="{30C41D23-56A5-4656-8CAC-4E09C361681D}"/>
            </a:ext>
          </a:extLst>
        </xdr:cNvPr>
        <xdr:cNvCxnSpPr/>
      </xdr:nvCxnSpPr>
      <xdr:spPr>
        <a:xfrm flipV="1">
          <a:off x="16318864" y="5866311"/>
          <a:ext cx="0" cy="1422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91457</xdr:rowOff>
    </xdr:from>
    <xdr:ext cx="405111" cy="259045"/>
    <xdr:sp macro="" textlink="">
      <xdr:nvSpPr>
        <xdr:cNvPr id="523" name="【認定こども園・幼稚園・保育所】&#10;有形固定資産減価償却率最小値テキスト">
          <a:extLst>
            <a:ext uri="{FF2B5EF4-FFF2-40B4-BE49-F238E27FC236}">
              <a16:creationId xmlns:a16="http://schemas.microsoft.com/office/drawing/2014/main" id="{64FBA3C9-AA90-4CBB-8522-60275455CF73}"/>
            </a:ext>
          </a:extLst>
        </xdr:cNvPr>
        <xdr:cNvSpPr txBox="1"/>
      </xdr:nvSpPr>
      <xdr:spPr>
        <a:xfrm>
          <a:off x="16357600" y="729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87630</xdr:rowOff>
    </xdr:from>
    <xdr:to>
      <xdr:col>86</xdr:col>
      <xdr:colOff>25400</xdr:colOff>
      <xdr:row>42</xdr:row>
      <xdr:rowOff>87630</xdr:rowOff>
    </xdr:to>
    <xdr:cxnSp macro="">
      <xdr:nvCxnSpPr>
        <xdr:cNvPr id="524" name="直線コネクタ 523">
          <a:extLst>
            <a:ext uri="{FF2B5EF4-FFF2-40B4-BE49-F238E27FC236}">
              <a16:creationId xmlns:a16="http://schemas.microsoft.com/office/drawing/2014/main" id="{3082F64D-8EDB-443C-A6F9-C4CD80D5E368}"/>
            </a:ext>
          </a:extLst>
        </xdr:cNvPr>
        <xdr:cNvCxnSpPr/>
      </xdr:nvCxnSpPr>
      <xdr:spPr>
        <a:xfrm>
          <a:off x="16230600" y="7288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155138</xdr:rowOff>
    </xdr:from>
    <xdr:ext cx="405111" cy="259045"/>
    <xdr:sp macro="" textlink="">
      <xdr:nvSpPr>
        <xdr:cNvPr id="525" name="【認定こども園・幼稚園・保育所】&#10;有形固定資産減価償却率最大値テキスト">
          <a:extLst>
            <a:ext uri="{FF2B5EF4-FFF2-40B4-BE49-F238E27FC236}">
              <a16:creationId xmlns:a16="http://schemas.microsoft.com/office/drawing/2014/main" id="{3A0FEC5B-3ADA-4C3F-8DC0-889F62B3013E}"/>
            </a:ext>
          </a:extLst>
        </xdr:cNvPr>
        <xdr:cNvSpPr txBox="1"/>
      </xdr:nvSpPr>
      <xdr:spPr>
        <a:xfrm>
          <a:off x="16357600" y="5641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37011</xdr:rowOff>
    </xdr:from>
    <xdr:to>
      <xdr:col>86</xdr:col>
      <xdr:colOff>25400</xdr:colOff>
      <xdr:row>34</xdr:row>
      <xdr:rowOff>37011</xdr:rowOff>
    </xdr:to>
    <xdr:cxnSp macro="">
      <xdr:nvCxnSpPr>
        <xdr:cNvPr id="526" name="直線コネクタ 525">
          <a:extLst>
            <a:ext uri="{FF2B5EF4-FFF2-40B4-BE49-F238E27FC236}">
              <a16:creationId xmlns:a16="http://schemas.microsoft.com/office/drawing/2014/main" id="{19599AF4-41BB-47E2-BC96-63C8BC40C2B6}"/>
            </a:ext>
          </a:extLst>
        </xdr:cNvPr>
        <xdr:cNvCxnSpPr/>
      </xdr:nvCxnSpPr>
      <xdr:spPr>
        <a:xfrm>
          <a:off x="16230600" y="5866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561</xdr:rowOff>
    </xdr:from>
    <xdr:ext cx="405111" cy="259045"/>
    <xdr:sp macro="" textlink="">
      <xdr:nvSpPr>
        <xdr:cNvPr id="527" name="【認定こども園・幼稚園・保育所】&#10;有形固定資産減価償却率平均値テキスト">
          <a:extLst>
            <a:ext uri="{FF2B5EF4-FFF2-40B4-BE49-F238E27FC236}">
              <a16:creationId xmlns:a16="http://schemas.microsoft.com/office/drawing/2014/main" id="{F2CE21E0-FA63-4D18-B378-9810B699EA53}"/>
            </a:ext>
          </a:extLst>
        </xdr:cNvPr>
        <xdr:cNvSpPr txBox="1"/>
      </xdr:nvSpPr>
      <xdr:spPr>
        <a:xfrm>
          <a:off x="16357600" y="65156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22134</xdr:rowOff>
    </xdr:from>
    <xdr:to>
      <xdr:col>85</xdr:col>
      <xdr:colOff>177800</xdr:colOff>
      <xdr:row>38</xdr:row>
      <xdr:rowOff>123734</xdr:rowOff>
    </xdr:to>
    <xdr:sp macro="" textlink="">
      <xdr:nvSpPr>
        <xdr:cNvPr id="528" name="フローチャート: 判断 527">
          <a:extLst>
            <a:ext uri="{FF2B5EF4-FFF2-40B4-BE49-F238E27FC236}">
              <a16:creationId xmlns:a16="http://schemas.microsoft.com/office/drawing/2014/main" id="{9CA8C570-CEED-422C-B154-C19A694045F2}"/>
            </a:ext>
          </a:extLst>
        </xdr:cNvPr>
        <xdr:cNvSpPr/>
      </xdr:nvSpPr>
      <xdr:spPr>
        <a:xfrm>
          <a:off x="16268700" y="653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35197</xdr:rowOff>
    </xdr:from>
    <xdr:to>
      <xdr:col>81</xdr:col>
      <xdr:colOff>101600</xdr:colOff>
      <xdr:row>38</xdr:row>
      <xdr:rowOff>136797</xdr:rowOff>
    </xdr:to>
    <xdr:sp macro="" textlink="">
      <xdr:nvSpPr>
        <xdr:cNvPr id="529" name="フローチャート: 判断 528">
          <a:extLst>
            <a:ext uri="{FF2B5EF4-FFF2-40B4-BE49-F238E27FC236}">
              <a16:creationId xmlns:a16="http://schemas.microsoft.com/office/drawing/2014/main" id="{FAE7B9A2-311B-4E8E-96D0-E56C54B9EF4E}"/>
            </a:ext>
          </a:extLst>
        </xdr:cNvPr>
        <xdr:cNvSpPr/>
      </xdr:nvSpPr>
      <xdr:spPr>
        <a:xfrm>
          <a:off x="15430500" y="6550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5806</xdr:rowOff>
    </xdr:from>
    <xdr:to>
      <xdr:col>76</xdr:col>
      <xdr:colOff>165100</xdr:colOff>
      <xdr:row>38</xdr:row>
      <xdr:rowOff>107406</xdr:rowOff>
    </xdr:to>
    <xdr:sp macro="" textlink="">
      <xdr:nvSpPr>
        <xdr:cNvPr id="530" name="フローチャート: 判断 529">
          <a:extLst>
            <a:ext uri="{FF2B5EF4-FFF2-40B4-BE49-F238E27FC236}">
              <a16:creationId xmlns:a16="http://schemas.microsoft.com/office/drawing/2014/main" id="{6BECDEB5-B17D-44E2-9F18-632CFD5773E1}"/>
            </a:ext>
          </a:extLst>
        </xdr:cNvPr>
        <xdr:cNvSpPr/>
      </xdr:nvSpPr>
      <xdr:spPr>
        <a:xfrm>
          <a:off x="14541500" y="652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164193</xdr:rowOff>
    </xdr:from>
    <xdr:to>
      <xdr:col>72</xdr:col>
      <xdr:colOff>38100</xdr:colOff>
      <xdr:row>38</xdr:row>
      <xdr:rowOff>94343</xdr:rowOff>
    </xdr:to>
    <xdr:sp macro="" textlink="">
      <xdr:nvSpPr>
        <xdr:cNvPr id="531" name="フローチャート: 判断 530">
          <a:extLst>
            <a:ext uri="{FF2B5EF4-FFF2-40B4-BE49-F238E27FC236}">
              <a16:creationId xmlns:a16="http://schemas.microsoft.com/office/drawing/2014/main" id="{81A78D46-8A69-4EAE-A328-33557BF54B15}"/>
            </a:ext>
          </a:extLst>
        </xdr:cNvPr>
        <xdr:cNvSpPr/>
      </xdr:nvSpPr>
      <xdr:spPr>
        <a:xfrm>
          <a:off x="13652500" y="650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170724</xdr:rowOff>
    </xdr:from>
    <xdr:to>
      <xdr:col>67</xdr:col>
      <xdr:colOff>101600</xdr:colOff>
      <xdr:row>38</xdr:row>
      <xdr:rowOff>100874</xdr:rowOff>
    </xdr:to>
    <xdr:sp macro="" textlink="">
      <xdr:nvSpPr>
        <xdr:cNvPr id="532" name="フローチャート: 判断 531">
          <a:extLst>
            <a:ext uri="{FF2B5EF4-FFF2-40B4-BE49-F238E27FC236}">
              <a16:creationId xmlns:a16="http://schemas.microsoft.com/office/drawing/2014/main" id="{42CF1501-77F8-46F4-9B39-9748F54F9C49}"/>
            </a:ext>
          </a:extLst>
        </xdr:cNvPr>
        <xdr:cNvSpPr/>
      </xdr:nvSpPr>
      <xdr:spPr>
        <a:xfrm>
          <a:off x="12763500" y="651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5EDCC05B-B93E-475F-8EE8-B7E9DDB17467}"/>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E6906924-85F4-44C2-A90C-ECA6183FA8C5}"/>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DD4B2F58-5483-417C-B876-54667509B1FC}"/>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6" name="テキスト ボックス 535">
          <a:extLst>
            <a:ext uri="{FF2B5EF4-FFF2-40B4-BE49-F238E27FC236}">
              <a16:creationId xmlns:a16="http://schemas.microsoft.com/office/drawing/2014/main" id="{D8F3BA9F-C96E-4CF7-AD33-D2C41CAAC981}"/>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7" name="テキスト ボックス 536">
          <a:extLst>
            <a:ext uri="{FF2B5EF4-FFF2-40B4-BE49-F238E27FC236}">
              <a16:creationId xmlns:a16="http://schemas.microsoft.com/office/drawing/2014/main" id="{CE6D4167-D274-49E9-807A-EC72E38D5E7C}"/>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15603</xdr:rowOff>
    </xdr:from>
    <xdr:to>
      <xdr:col>85</xdr:col>
      <xdr:colOff>177800</xdr:colOff>
      <xdr:row>38</xdr:row>
      <xdr:rowOff>117203</xdr:rowOff>
    </xdr:to>
    <xdr:sp macro="" textlink="">
      <xdr:nvSpPr>
        <xdr:cNvPr id="538" name="楕円 537">
          <a:extLst>
            <a:ext uri="{FF2B5EF4-FFF2-40B4-BE49-F238E27FC236}">
              <a16:creationId xmlns:a16="http://schemas.microsoft.com/office/drawing/2014/main" id="{B88817CA-5EB3-4B24-B16B-F1893799D36D}"/>
            </a:ext>
          </a:extLst>
        </xdr:cNvPr>
        <xdr:cNvSpPr/>
      </xdr:nvSpPr>
      <xdr:spPr>
        <a:xfrm>
          <a:off x="16268700" y="6530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38480</xdr:rowOff>
    </xdr:from>
    <xdr:ext cx="405111" cy="259045"/>
    <xdr:sp macro="" textlink="">
      <xdr:nvSpPr>
        <xdr:cNvPr id="539" name="【認定こども園・幼稚園・保育所】&#10;有形固定資産減価償却率該当値テキスト">
          <a:extLst>
            <a:ext uri="{FF2B5EF4-FFF2-40B4-BE49-F238E27FC236}">
              <a16:creationId xmlns:a16="http://schemas.microsoft.com/office/drawing/2014/main" id="{78D34CEE-5FC0-4688-85BA-7FBF052DFF07}"/>
            </a:ext>
          </a:extLst>
        </xdr:cNvPr>
        <xdr:cNvSpPr txBox="1"/>
      </xdr:nvSpPr>
      <xdr:spPr>
        <a:xfrm>
          <a:off x="16357600" y="6382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144599</xdr:rowOff>
    </xdr:from>
    <xdr:to>
      <xdr:col>81</xdr:col>
      <xdr:colOff>101600</xdr:colOff>
      <xdr:row>42</xdr:row>
      <xdr:rowOff>74749</xdr:rowOff>
    </xdr:to>
    <xdr:sp macro="" textlink="">
      <xdr:nvSpPr>
        <xdr:cNvPr id="540" name="楕円 539">
          <a:extLst>
            <a:ext uri="{FF2B5EF4-FFF2-40B4-BE49-F238E27FC236}">
              <a16:creationId xmlns:a16="http://schemas.microsoft.com/office/drawing/2014/main" id="{37222EEA-5C70-49AF-A0F0-55A34B3113A9}"/>
            </a:ext>
          </a:extLst>
        </xdr:cNvPr>
        <xdr:cNvSpPr/>
      </xdr:nvSpPr>
      <xdr:spPr>
        <a:xfrm>
          <a:off x="15430500" y="7174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66403</xdr:rowOff>
    </xdr:from>
    <xdr:to>
      <xdr:col>85</xdr:col>
      <xdr:colOff>127000</xdr:colOff>
      <xdr:row>42</xdr:row>
      <xdr:rowOff>23949</xdr:rowOff>
    </xdr:to>
    <xdr:cxnSp macro="">
      <xdr:nvCxnSpPr>
        <xdr:cNvPr id="541" name="直線コネクタ 540">
          <a:extLst>
            <a:ext uri="{FF2B5EF4-FFF2-40B4-BE49-F238E27FC236}">
              <a16:creationId xmlns:a16="http://schemas.microsoft.com/office/drawing/2014/main" id="{C3871B90-540B-4FB4-99DF-25E51D42646A}"/>
            </a:ext>
          </a:extLst>
        </xdr:cNvPr>
        <xdr:cNvCxnSpPr/>
      </xdr:nvCxnSpPr>
      <xdr:spPr>
        <a:xfrm flipV="1">
          <a:off x="15481300" y="6581503"/>
          <a:ext cx="838200" cy="643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121738</xdr:rowOff>
    </xdr:from>
    <xdr:to>
      <xdr:col>76</xdr:col>
      <xdr:colOff>165100</xdr:colOff>
      <xdr:row>42</xdr:row>
      <xdr:rowOff>51888</xdr:rowOff>
    </xdr:to>
    <xdr:sp macro="" textlink="">
      <xdr:nvSpPr>
        <xdr:cNvPr id="542" name="楕円 541">
          <a:extLst>
            <a:ext uri="{FF2B5EF4-FFF2-40B4-BE49-F238E27FC236}">
              <a16:creationId xmlns:a16="http://schemas.microsoft.com/office/drawing/2014/main" id="{972F5815-8C48-4EDE-B3D3-C50D04BB98BB}"/>
            </a:ext>
          </a:extLst>
        </xdr:cNvPr>
        <xdr:cNvSpPr/>
      </xdr:nvSpPr>
      <xdr:spPr>
        <a:xfrm>
          <a:off x="14541500" y="7151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42</xdr:row>
      <xdr:rowOff>1088</xdr:rowOff>
    </xdr:from>
    <xdr:to>
      <xdr:col>81</xdr:col>
      <xdr:colOff>50800</xdr:colOff>
      <xdr:row>42</xdr:row>
      <xdr:rowOff>23949</xdr:rowOff>
    </xdr:to>
    <xdr:cxnSp macro="">
      <xdr:nvCxnSpPr>
        <xdr:cNvPr id="543" name="直線コネクタ 542">
          <a:extLst>
            <a:ext uri="{FF2B5EF4-FFF2-40B4-BE49-F238E27FC236}">
              <a16:creationId xmlns:a16="http://schemas.microsoft.com/office/drawing/2014/main" id="{832F7FF7-5776-4CC9-B0C4-16D372383742}"/>
            </a:ext>
          </a:extLst>
        </xdr:cNvPr>
        <xdr:cNvCxnSpPr/>
      </xdr:nvCxnSpPr>
      <xdr:spPr>
        <a:xfrm>
          <a:off x="14592300" y="7201988"/>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98878</xdr:rowOff>
    </xdr:from>
    <xdr:to>
      <xdr:col>72</xdr:col>
      <xdr:colOff>38100</xdr:colOff>
      <xdr:row>42</xdr:row>
      <xdr:rowOff>29028</xdr:rowOff>
    </xdr:to>
    <xdr:sp macro="" textlink="">
      <xdr:nvSpPr>
        <xdr:cNvPr id="544" name="楕円 543">
          <a:extLst>
            <a:ext uri="{FF2B5EF4-FFF2-40B4-BE49-F238E27FC236}">
              <a16:creationId xmlns:a16="http://schemas.microsoft.com/office/drawing/2014/main" id="{1435A065-C658-4614-AA88-09177FBC5977}"/>
            </a:ext>
          </a:extLst>
        </xdr:cNvPr>
        <xdr:cNvSpPr/>
      </xdr:nvSpPr>
      <xdr:spPr>
        <a:xfrm>
          <a:off x="13652500" y="7128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149678</xdr:rowOff>
    </xdr:from>
    <xdr:to>
      <xdr:col>76</xdr:col>
      <xdr:colOff>114300</xdr:colOff>
      <xdr:row>42</xdr:row>
      <xdr:rowOff>1088</xdr:rowOff>
    </xdr:to>
    <xdr:cxnSp macro="">
      <xdr:nvCxnSpPr>
        <xdr:cNvPr id="545" name="直線コネクタ 544">
          <a:extLst>
            <a:ext uri="{FF2B5EF4-FFF2-40B4-BE49-F238E27FC236}">
              <a16:creationId xmlns:a16="http://schemas.microsoft.com/office/drawing/2014/main" id="{31099F10-F5C2-42D9-B62B-0B85842D7EAD}"/>
            </a:ext>
          </a:extLst>
        </xdr:cNvPr>
        <xdr:cNvCxnSpPr/>
      </xdr:nvCxnSpPr>
      <xdr:spPr>
        <a:xfrm>
          <a:off x="13703300" y="717912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62956</xdr:rowOff>
    </xdr:from>
    <xdr:to>
      <xdr:col>67</xdr:col>
      <xdr:colOff>101600</xdr:colOff>
      <xdr:row>41</xdr:row>
      <xdr:rowOff>164556</xdr:rowOff>
    </xdr:to>
    <xdr:sp macro="" textlink="">
      <xdr:nvSpPr>
        <xdr:cNvPr id="546" name="楕円 545">
          <a:extLst>
            <a:ext uri="{FF2B5EF4-FFF2-40B4-BE49-F238E27FC236}">
              <a16:creationId xmlns:a16="http://schemas.microsoft.com/office/drawing/2014/main" id="{59DB1DE7-B855-4E4D-A758-96617BB9A32F}"/>
            </a:ext>
          </a:extLst>
        </xdr:cNvPr>
        <xdr:cNvSpPr/>
      </xdr:nvSpPr>
      <xdr:spPr>
        <a:xfrm>
          <a:off x="12763500" y="7092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113756</xdr:rowOff>
    </xdr:from>
    <xdr:to>
      <xdr:col>71</xdr:col>
      <xdr:colOff>177800</xdr:colOff>
      <xdr:row>41</xdr:row>
      <xdr:rowOff>149678</xdr:rowOff>
    </xdr:to>
    <xdr:cxnSp macro="">
      <xdr:nvCxnSpPr>
        <xdr:cNvPr id="547" name="直線コネクタ 546">
          <a:extLst>
            <a:ext uri="{FF2B5EF4-FFF2-40B4-BE49-F238E27FC236}">
              <a16:creationId xmlns:a16="http://schemas.microsoft.com/office/drawing/2014/main" id="{897098E5-50A0-4525-A57D-3BFD460BA1A3}"/>
            </a:ext>
          </a:extLst>
        </xdr:cNvPr>
        <xdr:cNvCxnSpPr/>
      </xdr:nvCxnSpPr>
      <xdr:spPr>
        <a:xfrm>
          <a:off x="12814300" y="7143206"/>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153324</xdr:rowOff>
    </xdr:from>
    <xdr:ext cx="405111" cy="259045"/>
    <xdr:sp macro="" textlink="">
      <xdr:nvSpPr>
        <xdr:cNvPr id="548" name="n_1aveValue【認定こども園・幼稚園・保育所】&#10;有形固定資産減価償却率">
          <a:extLst>
            <a:ext uri="{FF2B5EF4-FFF2-40B4-BE49-F238E27FC236}">
              <a16:creationId xmlns:a16="http://schemas.microsoft.com/office/drawing/2014/main" id="{47F4DA62-530D-45AE-A44E-8C7A9E323B2E}"/>
            </a:ext>
          </a:extLst>
        </xdr:cNvPr>
        <xdr:cNvSpPr txBox="1"/>
      </xdr:nvSpPr>
      <xdr:spPr>
        <a:xfrm>
          <a:off x="15266044" y="6325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123933</xdr:rowOff>
    </xdr:from>
    <xdr:ext cx="405111" cy="259045"/>
    <xdr:sp macro="" textlink="">
      <xdr:nvSpPr>
        <xdr:cNvPr id="549" name="n_2aveValue【認定こども園・幼稚園・保育所】&#10;有形固定資産減価償却率">
          <a:extLst>
            <a:ext uri="{FF2B5EF4-FFF2-40B4-BE49-F238E27FC236}">
              <a16:creationId xmlns:a16="http://schemas.microsoft.com/office/drawing/2014/main" id="{2C610408-C271-4147-AF6D-397AE11CE2D6}"/>
            </a:ext>
          </a:extLst>
        </xdr:cNvPr>
        <xdr:cNvSpPr txBox="1"/>
      </xdr:nvSpPr>
      <xdr:spPr>
        <a:xfrm>
          <a:off x="14389744" y="629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110870</xdr:rowOff>
    </xdr:from>
    <xdr:ext cx="405111" cy="259045"/>
    <xdr:sp macro="" textlink="">
      <xdr:nvSpPr>
        <xdr:cNvPr id="550" name="n_3aveValue【認定こども園・幼稚園・保育所】&#10;有形固定資産減価償却率">
          <a:extLst>
            <a:ext uri="{FF2B5EF4-FFF2-40B4-BE49-F238E27FC236}">
              <a16:creationId xmlns:a16="http://schemas.microsoft.com/office/drawing/2014/main" id="{E2EEBA64-19DC-43C9-9850-52E00951E4A0}"/>
            </a:ext>
          </a:extLst>
        </xdr:cNvPr>
        <xdr:cNvSpPr txBox="1"/>
      </xdr:nvSpPr>
      <xdr:spPr>
        <a:xfrm>
          <a:off x="13500744" y="6283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117401</xdr:rowOff>
    </xdr:from>
    <xdr:ext cx="405111" cy="259045"/>
    <xdr:sp macro="" textlink="">
      <xdr:nvSpPr>
        <xdr:cNvPr id="551" name="n_4aveValue【認定こども園・幼稚園・保育所】&#10;有形固定資産減価償却率">
          <a:extLst>
            <a:ext uri="{FF2B5EF4-FFF2-40B4-BE49-F238E27FC236}">
              <a16:creationId xmlns:a16="http://schemas.microsoft.com/office/drawing/2014/main" id="{4B567150-E445-4E34-9C25-B6E09AE91957}"/>
            </a:ext>
          </a:extLst>
        </xdr:cNvPr>
        <xdr:cNvSpPr txBox="1"/>
      </xdr:nvSpPr>
      <xdr:spPr>
        <a:xfrm>
          <a:off x="12611744" y="628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65876</xdr:rowOff>
    </xdr:from>
    <xdr:ext cx="405111" cy="259045"/>
    <xdr:sp macro="" textlink="">
      <xdr:nvSpPr>
        <xdr:cNvPr id="552" name="n_1mainValue【認定こども園・幼稚園・保育所】&#10;有形固定資産減価償却率">
          <a:extLst>
            <a:ext uri="{FF2B5EF4-FFF2-40B4-BE49-F238E27FC236}">
              <a16:creationId xmlns:a16="http://schemas.microsoft.com/office/drawing/2014/main" id="{CB53C03E-350D-4447-A1BA-CAD647590BAD}"/>
            </a:ext>
          </a:extLst>
        </xdr:cNvPr>
        <xdr:cNvSpPr txBox="1"/>
      </xdr:nvSpPr>
      <xdr:spPr>
        <a:xfrm>
          <a:off x="15266044" y="72667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43015</xdr:rowOff>
    </xdr:from>
    <xdr:ext cx="405111" cy="259045"/>
    <xdr:sp macro="" textlink="">
      <xdr:nvSpPr>
        <xdr:cNvPr id="553" name="n_2mainValue【認定こども園・幼稚園・保育所】&#10;有形固定資産減価償却率">
          <a:extLst>
            <a:ext uri="{FF2B5EF4-FFF2-40B4-BE49-F238E27FC236}">
              <a16:creationId xmlns:a16="http://schemas.microsoft.com/office/drawing/2014/main" id="{98538800-0843-4D6F-B0E6-28A7B58225FE}"/>
            </a:ext>
          </a:extLst>
        </xdr:cNvPr>
        <xdr:cNvSpPr txBox="1"/>
      </xdr:nvSpPr>
      <xdr:spPr>
        <a:xfrm>
          <a:off x="14389744" y="7243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42</xdr:row>
      <xdr:rowOff>20155</xdr:rowOff>
    </xdr:from>
    <xdr:ext cx="405111" cy="259045"/>
    <xdr:sp macro="" textlink="">
      <xdr:nvSpPr>
        <xdr:cNvPr id="554" name="n_3mainValue【認定こども園・幼稚園・保育所】&#10;有形固定資産減価償却率">
          <a:extLst>
            <a:ext uri="{FF2B5EF4-FFF2-40B4-BE49-F238E27FC236}">
              <a16:creationId xmlns:a16="http://schemas.microsoft.com/office/drawing/2014/main" id="{A61A511F-233B-4E2D-BF8A-222BC8431CAA}"/>
            </a:ext>
          </a:extLst>
        </xdr:cNvPr>
        <xdr:cNvSpPr txBox="1"/>
      </xdr:nvSpPr>
      <xdr:spPr>
        <a:xfrm>
          <a:off x="13500744" y="7221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155683</xdr:rowOff>
    </xdr:from>
    <xdr:ext cx="405111" cy="259045"/>
    <xdr:sp macro="" textlink="">
      <xdr:nvSpPr>
        <xdr:cNvPr id="555" name="n_4mainValue【認定こども園・幼稚園・保育所】&#10;有形固定資産減価償却率">
          <a:extLst>
            <a:ext uri="{FF2B5EF4-FFF2-40B4-BE49-F238E27FC236}">
              <a16:creationId xmlns:a16="http://schemas.microsoft.com/office/drawing/2014/main" id="{C160A879-4856-43C9-8BFC-3B60BE927BFC}"/>
            </a:ext>
          </a:extLst>
        </xdr:cNvPr>
        <xdr:cNvSpPr txBox="1"/>
      </xdr:nvSpPr>
      <xdr:spPr>
        <a:xfrm>
          <a:off x="12611744" y="7185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6" name="正方形/長方形 555">
          <a:extLst>
            <a:ext uri="{FF2B5EF4-FFF2-40B4-BE49-F238E27FC236}">
              <a16:creationId xmlns:a16="http://schemas.microsoft.com/office/drawing/2014/main" id="{36480D4A-B983-4243-B1E1-223644C0EBFC}"/>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7" name="正方形/長方形 556">
          <a:extLst>
            <a:ext uri="{FF2B5EF4-FFF2-40B4-BE49-F238E27FC236}">
              <a16:creationId xmlns:a16="http://schemas.microsoft.com/office/drawing/2014/main" id="{676FDFC9-1A18-448E-BFD2-037B4B3CA768}"/>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8" name="正方形/長方形 557">
          <a:extLst>
            <a:ext uri="{FF2B5EF4-FFF2-40B4-BE49-F238E27FC236}">
              <a16:creationId xmlns:a16="http://schemas.microsoft.com/office/drawing/2014/main" id="{C4DB1719-6385-4413-A81A-3C0F40485595}"/>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9" name="正方形/長方形 558">
          <a:extLst>
            <a:ext uri="{FF2B5EF4-FFF2-40B4-BE49-F238E27FC236}">
              <a16:creationId xmlns:a16="http://schemas.microsoft.com/office/drawing/2014/main" id="{7350A0F1-F190-4B42-9F15-9A01D25FDF19}"/>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60" name="正方形/長方形 559">
          <a:extLst>
            <a:ext uri="{FF2B5EF4-FFF2-40B4-BE49-F238E27FC236}">
              <a16:creationId xmlns:a16="http://schemas.microsoft.com/office/drawing/2014/main" id="{35C5CE66-3C2D-42D7-AFE1-D18D63C9642A}"/>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1" name="正方形/長方形 560">
          <a:extLst>
            <a:ext uri="{FF2B5EF4-FFF2-40B4-BE49-F238E27FC236}">
              <a16:creationId xmlns:a16="http://schemas.microsoft.com/office/drawing/2014/main" id="{51257C33-A2A3-418E-A271-8D0C12F355F8}"/>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2" name="正方形/長方形 561">
          <a:extLst>
            <a:ext uri="{FF2B5EF4-FFF2-40B4-BE49-F238E27FC236}">
              <a16:creationId xmlns:a16="http://schemas.microsoft.com/office/drawing/2014/main" id="{EA689D4D-899B-4E40-BB86-4361EB64DD8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3" name="正方形/長方形 562">
          <a:extLst>
            <a:ext uri="{FF2B5EF4-FFF2-40B4-BE49-F238E27FC236}">
              <a16:creationId xmlns:a16="http://schemas.microsoft.com/office/drawing/2014/main" id="{9AD47E34-0A3B-4D0B-8C11-61A37C9ACA8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4" name="テキスト ボックス 563">
          <a:extLst>
            <a:ext uri="{FF2B5EF4-FFF2-40B4-BE49-F238E27FC236}">
              <a16:creationId xmlns:a16="http://schemas.microsoft.com/office/drawing/2014/main" id="{BD9A3041-1EEB-4E51-AB63-E633CDE54B9B}"/>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5" name="直線コネクタ 564">
          <a:extLst>
            <a:ext uri="{FF2B5EF4-FFF2-40B4-BE49-F238E27FC236}">
              <a16:creationId xmlns:a16="http://schemas.microsoft.com/office/drawing/2014/main" id="{D1D952A8-A472-49BD-9501-8E35FAE085B7}"/>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566" name="直線コネクタ 565">
          <a:extLst>
            <a:ext uri="{FF2B5EF4-FFF2-40B4-BE49-F238E27FC236}">
              <a16:creationId xmlns:a16="http://schemas.microsoft.com/office/drawing/2014/main" id="{DAF105F2-1467-421A-99A6-A77777419BD4}"/>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567" name="テキスト ボックス 566">
          <a:extLst>
            <a:ext uri="{FF2B5EF4-FFF2-40B4-BE49-F238E27FC236}">
              <a16:creationId xmlns:a16="http://schemas.microsoft.com/office/drawing/2014/main" id="{474242E8-ADC8-4BB0-9391-8BBA77A64137}"/>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68" name="直線コネクタ 567">
          <a:extLst>
            <a:ext uri="{FF2B5EF4-FFF2-40B4-BE49-F238E27FC236}">
              <a16:creationId xmlns:a16="http://schemas.microsoft.com/office/drawing/2014/main" id="{D5B3ACA6-FD70-4BD5-A0F2-1589CE6B72A2}"/>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569" name="テキスト ボックス 568">
          <a:extLst>
            <a:ext uri="{FF2B5EF4-FFF2-40B4-BE49-F238E27FC236}">
              <a16:creationId xmlns:a16="http://schemas.microsoft.com/office/drawing/2014/main" id="{E7B80ACC-0D0E-4BC0-9631-442FC38B6C87}"/>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70" name="直線コネクタ 569">
          <a:extLst>
            <a:ext uri="{FF2B5EF4-FFF2-40B4-BE49-F238E27FC236}">
              <a16:creationId xmlns:a16="http://schemas.microsoft.com/office/drawing/2014/main" id="{9CC70738-A055-400D-8985-AA659C8EEAA0}"/>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571" name="テキスト ボックス 570">
          <a:extLst>
            <a:ext uri="{FF2B5EF4-FFF2-40B4-BE49-F238E27FC236}">
              <a16:creationId xmlns:a16="http://schemas.microsoft.com/office/drawing/2014/main" id="{C2299DE9-FA76-48FE-8A18-D3545BDC8411}"/>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72" name="直線コネクタ 571">
          <a:extLst>
            <a:ext uri="{FF2B5EF4-FFF2-40B4-BE49-F238E27FC236}">
              <a16:creationId xmlns:a16="http://schemas.microsoft.com/office/drawing/2014/main" id="{052EE3EE-EB8A-42C1-9644-E199D51C8D7B}"/>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573" name="テキスト ボックス 572">
          <a:extLst>
            <a:ext uri="{FF2B5EF4-FFF2-40B4-BE49-F238E27FC236}">
              <a16:creationId xmlns:a16="http://schemas.microsoft.com/office/drawing/2014/main" id="{73CE1420-186F-4043-BBAE-E086CA706A8C}"/>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74" name="直線コネクタ 573">
          <a:extLst>
            <a:ext uri="{FF2B5EF4-FFF2-40B4-BE49-F238E27FC236}">
              <a16:creationId xmlns:a16="http://schemas.microsoft.com/office/drawing/2014/main" id="{A43A858D-6609-429C-A79B-CC764515DB9C}"/>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575" name="テキスト ボックス 574">
          <a:extLst>
            <a:ext uri="{FF2B5EF4-FFF2-40B4-BE49-F238E27FC236}">
              <a16:creationId xmlns:a16="http://schemas.microsoft.com/office/drawing/2014/main" id="{98CC0FC3-0253-4CC1-B86E-96554DC7D133}"/>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76" name="直線コネクタ 575">
          <a:extLst>
            <a:ext uri="{FF2B5EF4-FFF2-40B4-BE49-F238E27FC236}">
              <a16:creationId xmlns:a16="http://schemas.microsoft.com/office/drawing/2014/main" id="{5540DAB2-212E-429C-835A-2AFF9AB6801E}"/>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577" name="テキスト ボックス 576">
          <a:extLst>
            <a:ext uri="{FF2B5EF4-FFF2-40B4-BE49-F238E27FC236}">
              <a16:creationId xmlns:a16="http://schemas.microsoft.com/office/drawing/2014/main" id="{B293628E-8FCD-4D17-B63B-D1BE1405F5AE}"/>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8" name="直線コネクタ 577">
          <a:extLst>
            <a:ext uri="{FF2B5EF4-FFF2-40B4-BE49-F238E27FC236}">
              <a16:creationId xmlns:a16="http://schemas.microsoft.com/office/drawing/2014/main" id="{96F59C14-7EEB-42E6-B6F0-58959BDA0D19}"/>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9" name="テキスト ボックス 578">
          <a:extLst>
            <a:ext uri="{FF2B5EF4-FFF2-40B4-BE49-F238E27FC236}">
              <a16:creationId xmlns:a16="http://schemas.microsoft.com/office/drawing/2014/main" id="{5380B81A-0010-4A1F-88BA-4E4D34727917}"/>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80" name="【認定こども園・幼稚園・保育所】&#10;一人当たり面積グラフ枠">
          <a:extLst>
            <a:ext uri="{FF2B5EF4-FFF2-40B4-BE49-F238E27FC236}">
              <a16:creationId xmlns:a16="http://schemas.microsoft.com/office/drawing/2014/main" id="{39952B53-70DC-4A70-A52F-DEA6D5C867C8}"/>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54973</xdr:rowOff>
    </xdr:from>
    <xdr:to>
      <xdr:col>116</xdr:col>
      <xdr:colOff>62864</xdr:colOff>
      <xdr:row>42</xdr:row>
      <xdr:rowOff>1088</xdr:rowOff>
    </xdr:to>
    <xdr:cxnSp macro="">
      <xdr:nvCxnSpPr>
        <xdr:cNvPr id="581" name="直線コネクタ 580">
          <a:extLst>
            <a:ext uri="{FF2B5EF4-FFF2-40B4-BE49-F238E27FC236}">
              <a16:creationId xmlns:a16="http://schemas.microsoft.com/office/drawing/2014/main" id="{B5D5A1C0-D29B-4A19-A30D-E9F7C9F4EEA9}"/>
            </a:ext>
          </a:extLst>
        </xdr:cNvPr>
        <xdr:cNvCxnSpPr/>
      </xdr:nvCxnSpPr>
      <xdr:spPr>
        <a:xfrm flipV="1">
          <a:off x="22160864" y="5712823"/>
          <a:ext cx="0" cy="1489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4915</xdr:rowOff>
    </xdr:from>
    <xdr:ext cx="469744" cy="259045"/>
    <xdr:sp macro="" textlink="">
      <xdr:nvSpPr>
        <xdr:cNvPr id="582" name="【認定こども園・幼稚園・保育所】&#10;一人当たり面積最小値テキスト">
          <a:extLst>
            <a:ext uri="{FF2B5EF4-FFF2-40B4-BE49-F238E27FC236}">
              <a16:creationId xmlns:a16="http://schemas.microsoft.com/office/drawing/2014/main" id="{8A89FFE4-61B3-4534-B00E-D71D7DCCEF26}"/>
            </a:ext>
          </a:extLst>
        </xdr:cNvPr>
        <xdr:cNvSpPr txBox="1"/>
      </xdr:nvSpPr>
      <xdr:spPr>
        <a:xfrm>
          <a:off x="22199600" y="7205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1088</xdr:rowOff>
    </xdr:from>
    <xdr:to>
      <xdr:col>116</xdr:col>
      <xdr:colOff>152400</xdr:colOff>
      <xdr:row>42</xdr:row>
      <xdr:rowOff>1088</xdr:rowOff>
    </xdr:to>
    <xdr:cxnSp macro="">
      <xdr:nvCxnSpPr>
        <xdr:cNvPr id="583" name="直線コネクタ 582">
          <a:extLst>
            <a:ext uri="{FF2B5EF4-FFF2-40B4-BE49-F238E27FC236}">
              <a16:creationId xmlns:a16="http://schemas.microsoft.com/office/drawing/2014/main" id="{42B1392C-0690-46FF-8973-C6846B25ABE5}"/>
            </a:ext>
          </a:extLst>
        </xdr:cNvPr>
        <xdr:cNvCxnSpPr/>
      </xdr:nvCxnSpPr>
      <xdr:spPr>
        <a:xfrm>
          <a:off x="22072600" y="720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1650</xdr:rowOff>
    </xdr:from>
    <xdr:ext cx="469744" cy="259045"/>
    <xdr:sp macro="" textlink="">
      <xdr:nvSpPr>
        <xdr:cNvPr id="584" name="【認定こども園・幼稚園・保育所】&#10;一人当たり面積最大値テキスト">
          <a:extLst>
            <a:ext uri="{FF2B5EF4-FFF2-40B4-BE49-F238E27FC236}">
              <a16:creationId xmlns:a16="http://schemas.microsoft.com/office/drawing/2014/main" id="{D54047EB-B98B-4985-A95F-74896A3CFA4E}"/>
            </a:ext>
          </a:extLst>
        </xdr:cNvPr>
        <xdr:cNvSpPr txBox="1"/>
      </xdr:nvSpPr>
      <xdr:spPr>
        <a:xfrm>
          <a:off x="22199600" y="5488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54973</xdr:rowOff>
    </xdr:from>
    <xdr:to>
      <xdr:col>116</xdr:col>
      <xdr:colOff>152400</xdr:colOff>
      <xdr:row>33</xdr:row>
      <xdr:rowOff>54973</xdr:rowOff>
    </xdr:to>
    <xdr:cxnSp macro="">
      <xdr:nvCxnSpPr>
        <xdr:cNvPr id="585" name="直線コネクタ 584">
          <a:extLst>
            <a:ext uri="{FF2B5EF4-FFF2-40B4-BE49-F238E27FC236}">
              <a16:creationId xmlns:a16="http://schemas.microsoft.com/office/drawing/2014/main" id="{61E4C6E5-48C7-4FF9-AB12-10833EB93330}"/>
            </a:ext>
          </a:extLst>
        </xdr:cNvPr>
        <xdr:cNvCxnSpPr/>
      </xdr:nvCxnSpPr>
      <xdr:spPr>
        <a:xfrm>
          <a:off x="22072600" y="5712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40112</xdr:rowOff>
    </xdr:from>
    <xdr:ext cx="469744" cy="259045"/>
    <xdr:sp macro="" textlink="">
      <xdr:nvSpPr>
        <xdr:cNvPr id="586" name="【認定こども園・幼稚園・保育所】&#10;一人当たり面積平均値テキスト">
          <a:extLst>
            <a:ext uri="{FF2B5EF4-FFF2-40B4-BE49-F238E27FC236}">
              <a16:creationId xmlns:a16="http://schemas.microsoft.com/office/drawing/2014/main" id="{E2904511-673D-40E1-B016-C8A07B3FEBB3}"/>
            </a:ext>
          </a:extLst>
        </xdr:cNvPr>
        <xdr:cNvSpPr txBox="1"/>
      </xdr:nvSpPr>
      <xdr:spPr>
        <a:xfrm>
          <a:off x="22199600" y="65552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17235</xdr:rowOff>
    </xdr:from>
    <xdr:to>
      <xdr:col>116</xdr:col>
      <xdr:colOff>114300</xdr:colOff>
      <xdr:row>39</xdr:row>
      <xdr:rowOff>118835</xdr:rowOff>
    </xdr:to>
    <xdr:sp macro="" textlink="">
      <xdr:nvSpPr>
        <xdr:cNvPr id="587" name="フローチャート: 判断 586">
          <a:extLst>
            <a:ext uri="{FF2B5EF4-FFF2-40B4-BE49-F238E27FC236}">
              <a16:creationId xmlns:a16="http://schemas.microsoft.com/office/drawing/2014/main" id="{3B654325-EC33-4353-A6A6-046AB245AA1D}"/>
            </a:ext>
          </a:extLst>
        </xdr:cNvPr>
        <xdr:cNvSpPr/>
      </xdr:nvSpPr>
      <xdr:spPr>
        <a:xfrm>
          <a:off x="22110700" y="6703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30299</xdr:rowOff>
    </xdr:from>
    <xdr:to>
      <xdr:col>112</xdr:col>
      <xdr:colOff>38100</xdr:colOff>
      <xdr:row>39</xdr:row>
      <xdr:rowOff>131899</xdr:rowOff>
    </xdr:to>
    <xdr:sp macro="" textlink="">
      <xdr:nvSpPr>
        <xdr:cNvPr id="588" name="フローチャート: 判断 587">
          <a:extLst>
            <a:ext uri="{FF2B5EF4-FFF2-40B4-BE49-F238E27FC236}">
              <a16:creationId xmlns:a16="http://schemas.microsoft.com/office/drawing/2014/main" id="{CA9D3CB2-944F-49F9-987F-02BA1F7F426F}"/>
            </a:ext>
          </a:extLst>
        </xdr:cNvPr>
        <xdr:cNvSpPr/>
      </xdr:nvSpPr>
      <xdr:spPr>
        <a:xfrm>
          <a:off x="21272500" y="671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31931</xdr:rowOff>
    </xdr:from>
    <xdr:to>
      <xdr:col>107</xdr:col>
      <xdr:colOff>101600</xdr:colOff>
      <xdr:row>39</xdr:row>
      <xdr:rowOff>133531</xdr:rowOff>
    </xdr:to>
    <xdr:sp macro="" textlink="">
      <xdr:nvSpPr>
        <xdr:cNvPr id="589" name="フローチャート: 判断 588">
          <a:extLst>
            <a:ext uri="{FF2B5EF4-FFF2-40B4-BE49-F238E27FC236}">
              <a16:creationId xmlns:a16="http://schemas.microsoft.com/office/drawing/2014/main" id="{5851C8FD-545B-453D-B9AF-AA7B6E532ED3}"/>
            </a:ext>
          </a:extLst>
        </xdr:cNvPr>
        <xdr:cNvSpPr/>
      </xdr:nvSpPr>
      <xdr:spPr>
        <a:xfrm>
          <a:off x="20383500" y="671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40096</xdr:rowOff>
    </xdr:from>
    <xdr:to>
      <xdr:col>102</xdr:col>
      <xdr:colOff>165100</xdr:colOff>
      <xdr:row>39</xdr:row>
      <xdr:rowOff>141696</xdr:rowOff>
    </xdr:to>
    <xdr:sp macro="" textlink="">
      <xdr:nvSpPr>
        <xdr:cNvPr id="590" name="フローチャート: 判断 589">
          <a:extLst>
            <a:ext uri="{FF2B5EF4-FFF2-40B4-BE49-F238E27FC236}">
              <a16:creationId xmlns:a16="http://schemas.microsoft.com/office/drawing/2014/main" id="{EB3B3600-D765-4345-B8E1-F7FA3B944B21}"/>
            </a:ext>
          </a:extLst>
        </xdr:cNvPr>
        <xdr:cNvSpPr/>
      </xdr:nvSpPr>
      <xdr:spPr>
        <a:xfrm>
          <a:off x="19494500" y="672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82550</xdr:rowOff>
    </xdr:from>
    <xdr:to>
      <xdr:col>98</xdr:col>
      <xdr:colOff>38100</xdr:colOff>
      <xdr:row>40</xdr:row>
      <xdr:rowOff>12700</xdr:rowOff>
    </xdr:to>
    <xdr:sp macro="" textlink="">
      <xdr:nvSpPr>
        <xdr:cNvPr id="591" name="フローチャート: 判断 590">
          <a:extLst>
            <a:ext uri="{FF2B5EF4-FFF2-40B4-BE49-F238E27FC236}">
              <a16:creationId xmlns:a16="http://schemas.microsoft.com/office/drawing/2014/main" id="{D45D0721-70FA-4F95-9B91-A1C441FEA4F5}"/>
            </a:ext>
          </a:extLst>
        </xdr:cNvPr>
        <xdr:cNvSpPr/>
      </xdr:nvSpPr>
      <xdr:spPr>
        <a:xfrm>
          <a:off x="18605500" y="676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92" name="テキスト ボックス 591">
          <a:extLst>
            <a:ext uri="{FF2B5EF4-FFF2-40B4-BE49-F238E27FC236}">
              <a16:creationId xmlns:a16="http://schemas.microsoft.com/office/drawing/2014/main" id="{C78B028D-3820-4FF5-A01C-2A9E6E978BAA}"/>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3" name="テキスト ボックス 592">
          <a:extLst>
            <a:ext uri="{FF2B5EF4-FFF2-40B4-BE49-F238E27FC236}">
              <a16:creationId xmlns:a16="http://schemas.microsoft.com/office/drawing/2014/main" id="{909CD181-FD02-4A49-9517-9800FB4B7CD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4" name="テキスト ボックス 593">
          <a:extLst>
            <a:ext uri="{FF2B5EF4-FFF2-40B4-BE49-F238E27FC236}">
              <a16:creationId xmlns:a16="http://schemas.microsoft.com/office/drawing/2014/main" id="{7E6AE03F-A2E8-458E-8EF8-F678C51D7D0B}"/>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5" name="テキスト ボックス 594">
          <a:extLst>
            <a:ext uri="{FF2B5EF4-FFF2-40B4-BE49-F238E27FC236}">
              <a16:creationId xmlns:a16="http://schemas.microsoft.com/office/drawing/2014/main" id="{8119998A-0D5D-4EAF-9C9F-21D43E676E6A}"/>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6" name="テキスト ボックス 595">
          <a:extLst>
            <a:ext uri="{FF2B5EF4-FFF2-40B4-BE49-F238E27FC236}">
              <a16:creationId xmlns:a16="http://schemas.microsoft.com/office/drawing/2014/main" id="{DC774A6E-7CA0-4D27-B718-DE046B114DAB}"/>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162560</xdr:rowOff>
    </xdr:from>
    <xdr:to>
      <xdr:col>116</xdr:col>
      <xdr:colOff>114300</xdr:colOff>
      <xdr:row>40</xdr:row>
      <xdr:rowOff>92710</xdr:rowOff>
    </xdr:to>
    <xdr:sp macro="" textlink="">
      <xdr:nvSpPr>
        <xdr:cNvPr id="597" name="楕円 596">
          <a:extLst>
            <a:ext uri="{FF2B5EF4-FFF2-40B4-BE49-F238E27FC236}">
              <a16:creationId xmlns:a16="http://schemas.microsoft.com/office/drawing/2014/main" id="{96B1E932-602B-40AB-81EC-6B43C1E0947C}"/>
            </a:ext>
          </a:extLst>
        </xdr:cNvPr>
        <xdr:cNvSpPr/>
      </xdr:nvSpPr>
      <xdr:spPr>
        <a:xfrm>
          <a:off x="22110700" y="684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140987</xdr:rowOff>
    </xdr:from>
    <xdr:ext cx="469744" cy="259045"/>
    <xdr:sp macro="" textlink="">
      <xdr:nvSpPr>
        <xdr:cNvPr id="598" name="【認定こども園・幼稚園・保育所】&#10;一人当たり面積該当値テキスト">
          <a:extLst>
            <a:ext uri="{FF2B5EF4-FFF2-40B4-BE49-F238E27FC236}">
              <a16:creationId xmlns:a16="http://schemas.microsoft.com/office/drawing/2014/main" id="{9DBB91FC-6730-4934-8712-7B6AE6BFA26B}"/>
            </a:ext>
          </a:extLst>
        </xdr:cNvPr>
        <xdr:cNvSpPr txBox="1"/>
      </xdr:nvSpPr>
      <xdr:spPr>
        <a:xfrm>
          <a:off x="22199600" y="6827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43362</xdr:rowOff>
    </xdr:from>
    <xdr:to>
      <xdr:col>112</xdr:col>
      <xdr:colOff>38100</xdr:colOff>
      <xdr:row>40</xdr:row>
      <xdr:rowOff>144962</xdr:rowOff>
    </xdr:to>
    <xdr:sp macro="" textlink="">
      <xdr:nvSpPr>
        <xdr:cNvPr id="599" name="楕円 598">
          <a:extLst>
            <a:ext uri="{FF2B5EF4-FFF2-40B4-BE49-F238E27FC236}">
              <a16:creationId xmlns:a16="http://schemas.microsoft.com/office/drawing/2014/main" id="{9BE4F108-3637-408F-8731-E1FC167018E1}"/>
            </a:ext>
          </a:extLst>
        </xdr:cNvPr>
        <xdr:cNvSpPr/>
      </xdr:nvSpPr>
      <xdr:spPr>
        <a:xfrm>
          <a:off x="21272500" y="6901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41910</xdr:rowOff>
    </xdr:from>
    <xdr:to>
      <xdr:col>116</xdr:col>
      <xdr:colOff>63500</xdr:colOff>
      <xdr:row>40</xdr:row>
      <xdr:rowOff>94162</xdr:rowOff>
    </xdr:to>
    <xdr:cxnSp macro="">
      <xdr:nvCxnSpPr>
        <xdr:cNvPr id="600" name="直線コネクタ 599">
          <a:extLst>
            <a:ext uri="{FF2B5EF4-FFF2-40B4-BE49-F238E27FC236}">
              <a16:creationId xmlns:a16="http://schemas.microsoft.com/office/drawing/2014/main" id="{792D6AD6-E569-44F1-86DF-636E27DAC512}"/>
            </a:ext>
          </a:extLst>
        </xdr:cNvPr>
        <xdr:cNvCxnSpPr/>
      </xdr:nvCxnSpPr>
      <xdr:spPr>
        <a:xfrm flipV="1">
          <a:off x="21323300" y="6899910"/>
          <a:ext cx="8382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44994</xdr:rowOff>
    </xdr:from>
    <xdr:to>
      <xdr:col>107</xdr:col>
      <xdr:colOff>101600</xdr:colOff>
      <xdr:row>40</xdr:row>
      <xdr:rowOff>146594</xdr:rowOff>
    </xdr:to>
    <xdr:sp macro="" textlink="">
      <xdr:nvSpPr>
        <xdr:cNvPr id="601" name="楕円 600">
          <a:extLst>
            <a:ext uri="{FF2B5EF4-FFF2-40B4-BE49-F238E27FC236}">
              <a16:creationId xmlns:a16="http://schemas.microsoft.com/office/drawing/2014/main" id="{5012F860-0111-4BBD-BC56-CF11830F1631}"/>
            </a:ext>
          </a:extLst>
        </xdr:cNvPr>
        <xdr:cNvSpPr/>
      </xdr:nvSpPr>
      <xdr:spPr>
        <a:xfrm>
          <a:off x="20383500" y="6902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94162</xdr:rowOff>
    </xdr:from>
    <xdr:to>
      <xdr:col>111</xdr:col>
      <xdr:colOff>177800</xdr:colOff>
      <xdr:row>40</xdr:row>
      <xdr:rowOff>95794</xdr:rowOff>
    </xdr:to>
    <xdr:cxnSp macro="">
      <xdr:nvCxnSpPr>
        <xdr:cNvPr id="602" name="直線コネクタ 601">
          <a:extLst>
            <a:ext uri="{FF2B5EF4-FFF2-40B4-BE49-F238E27FC236}">
              <a16:creationId xmlns:a16="http://schemas.microsoft.com/office/drawing/2014/main" id="{748759D5-0DDE-4C2A-9140-6A96C994E2C4}"/>
            </a:ext>
          </a:extLst>
        </xdr:cNvPr>
        <xdr:cNvCxnSpPr/>
      </xdr:nvCxnSpPr>
      <xdr:spPr>
        <a:xfrm flipV="1">
          <a:off x="20434300" y="6952162"/>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46627</xdr:rowOff>
    </xdr:from>
    <xdr:to>
      <xdr:col>102</xdr:col>
      <xdr:colOff>165100</xdr:colOff>
      <xdr:row>40</xdr:row>
      <xdr:rowOff>148227</xdr:rowOff>
    </xdr:to>
    <xdr:sp macro="" textlink="">
      <xdr:nvSpPr>
        <xdr:cNvPr id="603" name="楕円 602">
          <a:extLst>
            <a:ext uri="{FF2B5EF4-FFF2-40B4-BE49-F238E27FC236}">
              <a16:creationId xmlns:a16="http://schemas.microsoft.com/office/drawing/2014/main" id="{84A9D317-A09D-41DA-AB6A-13015D13D43B}"/>
            </a:ext>
          </a:extLst>
        </xdr:cNvPr>
        <xdr:cNvSpPr/>
      </xdr:nvSpPr>
      <xdr:spPr>
        <a:xfrm>
          <a:off x="19494500" y="6904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95794</xdr:rowOff>
    </xdr:from>
    <xdr:to>
      <xdr:col>107</xdr:col>
      <xdr:colOff>50800</xdr:colOff>
      <xdr:row>40</xdr:row>
      <xdr:rowOff>97427</xdr:rowOff>
    </xdr:to>
    <xdr:cxnSp macro="">
      <xdr:nvCxnSpPr>
        <xdr:cNvPr id="604" name="直線コネクタ 603">
          <a:extLst>
            <a:ext uri="{FF2B5EF4-FFF2-40B4-BE49-F238E27FC236}">
              <a16:creationId xmlns:a16="http://schemas.microsoft.com/office/drawing/2014/main" id="{A0ABCFC7-FE8F-4749-89A2-EC98A16D89AD}"/>
            </a:ext>
          </a:extLst>
        </xdr:cNvPr>
        <xdr:cNvCxnSpPr/>
      </xdr:nvCxnSpPr>
      <xdr:spPr>
        <a:xfrm flipV="1">
          <a:off x="19545300" y="6953794"/>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144599</xdr:rowOff>
    </xdr:from>
    <xdr:to>
      <xdr:col>98</xdr:col>
      <xdr:colOff>38100</xdr:colOff>
      <xdr:row>40</xdr:row>
      <xdr:rowOff>74749</xdr:rowOff>
    </xdr:to>
    <xdr:sp macro="" textlink="">
      <xdr:nvSpPr>
        <xdr:cNvPr id="605" name="楕円 604">
          <a:extLst>
            <a:ext uri="{FF2B5EF4-FFF2-40B4-BE49-F238E27FC236}">
              <a16:creationId xmlns:a16="http://schemas.microsoft.com/office/drawing/2014/main" id="{FBEBEB09-D152-4930-B17E-5A3863314191}"/>
            </a:ext>
          </a:extLst>
        </xdr:cNvPr>
        <xdr:cNvSpPr/>
      </xdr:nvSpPr>
      <xdr:spPr>
        <a:xfrm>
          <a:off x="18605500" y="6831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23949</xdr:rowOff>
    </xdr:from>
    <xdr:to>
      <xdr:col>102</xdr:col>
      <xdr:colOff>114300</xdr:colOff>
      <xdr:row>40</xdr:row>
      <xdr:rowOff>97427</xdr:rowOff>
    </xdr:to>
    <xdr:cxnSp macro="">
      <xdr:nvCxnSpPr>
        <xdr:cNvPr id="606" name="直線コネクタ 605">
          <a:extLst>
            <a:ext uri="{FF2B5EF4-FFF2-40B4-BE49-F238E27FC236}">
              <a16:creationId xmlns:a16="http://schemas.microsoft.com/office/drawing/2014/main" id="{9C67B9F9-BF1A-416C-A79F-06275EF07B17}"/>
            </a:ext>
          </a:extLst>
        </xdr:cNvPr>
        <xdr:cNvCxnSpPr/>
      </xdr:nvCxnSpPr>
      <xdr:spPr>
        <a:xfrm>
          <a:off x="18656300" y="6881949"/>
          <a:ext cx="889000" cy="73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148426</xdr:rowOff>
    </xdr:from>
    <xdr:ext cx="469744" cy="259045"/>
    <xdr:sp macro="" textlink="">
      <xdr:nvSpPr>
        <xdr:cNvPr id="607" name="n_1aveValue【認定こども園・幼稚園・保育所】&#10;一人当たり面積">
          <a:extLst>
            <a:ext uri="{FF2B5EF4-FFF2-40B4-BE49-F238E27FC236}">
              <a16:creationId xmlns:a16="http://schemas.microsoft.com/office/drawing/2014/main" id="{7E36C5AE-4413-4322-9AC1-C555028EA134}"/>
            </a:ext>
          </a:extLst>
        </xdr:cNvPr>
        <xdr:cNvSpPr txBox="1"/>
      </xdr:nvSpPr>
      <xdr:spPr>
        <a:xfrm>
          <a:off x="21075727" y="6492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150058</xdr:rowOff>
    </xdr:from>
    <xdr:ext cx="469744" cy="259045"/>
    <xdr:sp macro="" textlink="">
      <xdr:nvSpPr>
        <xdr:cNvPr id="608" name="n_2aveValue【認定こども園・幼稚園・保育所】&#10;一人当たり面積">
          <a:extLst>
            <a:ext uri="{FF2B5EF4-FFF2-40B4-BE49-F238E27FC236}">
              <a16:creationId xmlns:a16="http://schemas.microsoft.com/office/drawing/2014/main" id="{7ADDCA7C-785E-42FE-ACBB-FA6682BEA838}"/>
            </a:ext>
          </a:extLst>
        </xdr:cNvPr>
        <xdr:cNvSpPr txBox="1"/>
      </xdr:nvSpPr>
      <xdr:spPr>
        <a:xfrm>
          <a:off x="20199427" y="6493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158223</xdr:rowOff>
    </xdr:from>
    <xdr:ext cx="469744" cy="259045"/>
    <xdr:sp macro="" textlink="">
      <xdr:nvSpPr>
        <xdr:cNvPr id="609" name="n_3aveValue【認定こども園・幼稚園・保育所】&#10;一人当たり面積">
          <a:extLst>
            <a:ext uri="{FF2B5EF4-FFF2-40B4-BE49-F238E27FC236}">
              <a16:creationId xmlns:a16="http://schemas.microsoft.com/office/drawing/2014/main" id="{1EC68091-D722-475B-BCC8-0480BD3A0153}"/>
            </a:ext>
          </a:extLst>
        </xdr:cNvPr>
        <xdr:cNvSpPr txBox="1"/>
      </xdr:nvSpPr>
      <xdr:spPr>
        <a:xfrm>
          <a:off x="19310427" y="6501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29227</xdr:rowOff>
    </xdr:from>
    <xdr:ext cx="469744" cy="259045"/>
    <xdr:sp macro="" textlink="">
      <xdr:nvSpPr>
        <xdr:cNvPr id="610" name="n_4aveValue【認定こども園・幼稚園・保育所】&#10;一人当たり面積">
          <a:extLst>
            <a:ext uri="{FF2B5EF4-FFF2-40B4-BE49-F238E27FC236}">
              <a16:creationId xmlns:a16="http://schemas.microsoft.com/office/drawing/2014/main" id="{E28472DA-7ACF-4300-82AC-C1AFBB9022A8}"/>
            </a:ext>
          </a:extLst>
        </xdr:cNvPr>
        <xdr:cNvSpPr txBox="1"/>
      </xdr:nvSpPr>
      <xdr:spPr>
        <a:xfrm>
          <a:off x="18421427" y="654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136089</xdr:rowOff>
    </xdr:from>
    <xdr:ext cx="469744" cy="259045"/>
    <xdr:sp macro="" textlink="">
      <xdr:nvSpPr>
        <xdr:cNvPr id="611" name="n_1mainValue【認定こども園・幼稚園・保育所】&#10;一人当たり面積">
          <a:extLst>
            <a:ext uri="{FF2B5EF4-FFF2-40B4-BE49-F238E27FC236}">
              <a16:creationId xmlns:a16="http://schemas.microsoft.com/office/drawing/2014/main" id="{2CA08CB9-E5C2-4C00-A441-F284A2ECCD89}"/>
            </a:ext>
          </a:extLst>
        </xdr:cNvPr>
        <xdr:cNvSpPr txBox="1"/>
      </xdr:nvSpPr>
      <xdr:spPr>
        <a:xfrm>
          <a:off x="21075727" y="6994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137721</xdr:rowOff>
    </xdr:from>
    <xdr:ext cx="469744" cy="259045"/>
    <xdr:sp macro="" textlink="">
      <xdr:nvSpPr>
        <xdr:cNvPr id="612" name="n_2mainValue【認定こども園・幼稚園・保育所】&#10;一人当たり面積">
          <a:extLst>
            <a:ext uri="{FF2B5EF4-FFF2-40B4-BE49-F238E27FC236}">
              <a16:creationId xmlns:a16="http://schemas.microsoft.com/office/drawing/2014/main" id="{C78AC00B-21D6-4219-B6B3-561AA82F0F8B}"/>
            </a:ext>
          </a:extLst>
        </xdr:cNvPr>
        <xdr:cNvSpPr txBox="1"/>
      </xdr:nvSpPr>
      <xdr:spPr>
        <a:xfrm>
          <a:off x="20199427" y="6995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139354</xdr:rowOff>
    </xdr:from>
    <xdr:ext cx="469744" cy="259045"/>
    <xdr:sp macro="" textlink="">
      <xdr:nvSpPr>
        <xdr:cNvPr id="613" name="n_3mainValue【認定こども園・幼稚園・保育所】&#10;一人当たり面積">
          <a:extLst>
            <a:ext uri="{FF2B5EF4-FFF2-40B4-BE49-F238E27FC236}">
              <a16:creationId xmlns:a16="http://schemas.microsoft.com/office/drawing/2014/main" id="{27A540E9-7E85-45C3-9E96-4BA67377BF69}"/>
            </a:ext>
          </a:extLst>
        </xdr:cNvPr>
        <xdr:cNvSpPr txBox="1"/>
      </xdr:nvSpPr>
      <xdr:spPr>
        <a:xfrm>
          <a:off x="19310427" y="6997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65876</xdr:rowOff>
    </xdr:from>
    <xdr:ext cx="469744" cy="259045"/>
    <xdr:sp macro="" textlink="">
      <xdr:nvSpPr>
        <xdr:cNvPr id="614" name="n_4mainValue【認定こども園・幼稚園・保育所】&#10;一人当たり面積">
          <a:extLst>
            <a:ext uri="{FF2B5EF4-FFF2-40B4-BE49-F238E27FC236}">
              <a16:creationId xmlns:a16="http://schemas.microsoft.com/office/drawing/2014/main" id="{0FCF77FD-32FC-4857-89B5-958F9288DB6F}"/>
            </a:ext>
          </a:extLst>
        </xdr:cNvPr>
        <xdr:cNvSpPr txBox="1"/>
      </xdr:nvSpPr>
      <xdr:spPr>
        <a:xfrm>
          <a:off x="18421427" y="6923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5" name="正方形/長方形 614">
          <a:extLst>
            <a:ext uri="{FF2B5EF4-FFF2-40B4-BE49-F238E27FC236}">
              <a16:creationId xmlns:a16="http://schemas.microsoft.com/office/drawing/2014/main" id="{44F7D225-84A5-477F-89E2-E06E17AD7024}"/>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6" name="正方形/長方形 615">
          <a:extLst>
            <a:ext uri="{FF2B5EF4-FFF2-40B4-BE49-F238E27FC236}">
              <a16:creationId xmlns:a16="http://schemas.microsoft.com/office/drawing/2014/main" id="{E780018E-0A5E-4931-811D-2BF19EC1D0C4}"/>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7" name="正方形/長方形 616">
          <a:extLst>
            <a:ext uri="{FF2B5EF4-FFF2-40B4-BE49-F238E27FC236}">
              <a16:creationId xmlns:a16="http://schemas.microsoft.com/office/drawing/2014/main" id="{B9CCF0BE-B5A9-407C-87BB-7B121FB6CDF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8" name="正方形/長方形 617">
          <a:extLst>
            <a:ext uri="{FF2B5EF4-FFF2-40B4-BE49-F238E27FC236}">
              <a16:creationId xmlns:a16="http://schemas.microsoft.com/office/drawing/2014/main" id="{09E8C8A0-E9CD-4831-B244-16CDF7D9EF36}"/>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9" name="正方形/長方形 618">
          <a:extLst>
            <a:ext uri="{FF2B5EF4-FFF2-40B4-BE49-F238E27FC236}">
              <a16:creationId xmlns:a16="http://schemas.microsoft.com/office/drawing/2014/main" id="{A9FDCB20-909B-49A8-A790-5F1377C6D91F}"/>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20" name="正方形/長方形 619">
          <a:extLst>
            <a:ext uri="{FF2B5EF4-FFF2-40B4-BE49-F238E27FC236}">
              <a16:creationId xmlns:a16="http://schemas.microsoft.com/office/drawing/2014/main" id="{65377483-3C94-4C59-B554-677710F6F054}"/>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21" name="正方形/長方形 620">
          <a:extLst>
            <a:ext uri="{FF2B5EF4-FFF2-40B4-BE49-F238E27FC236}">
              <a16:creationId xmlns:a16="http://schemas.microsoft.com/office/drawing/2014/main" id="{C9826A29-DA5C-4010-968A-A36C70A76BEC}"/>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2" name="正方形/長方形 621">
          <a:extLst>
            <a:ext uri="{FF2B5EF4-FFF2-40B4-BE49-F238E27FC236}">
              <a16:creationId xmlns:a16="http://schemas.microsoft.com/office/drawing/2014/main" id="{077BF39D-644F-4764-AF80-30D55C56FA9C}"/>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23" name="テキスト ボックス 622">
          <a:extLst>
            <a:ext uri="{FF2B5EF4-FFF2-40B4-BE49-F238E27FC236}">
              <a16:creationId xmlns:a16="http://schemas.microsoft.com/office/drawing/2014/main" id="{109D301C-3621-4493-B3A5-71E6C8FA3928}"/>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4" name="直線コネクタ 623">
          <a:extLst>
            <a:ext uri="{FF2B5EF4-FFF2-40B4-BE49-F238E27FC236}">
              <a16:creationId xmlns:a16="http://schemas.microsoft.com/office/drawing/2014/main" id="{983AB465-D904-4ABA-A1B0-82C0D5AE0AC7}"/>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5" name="テキスト ボックス 624">
          <a:extLst>
            <a:ext uri="{FF2B5EF4-FFF2-40B4-BE49-F238E27FC236}">
              <a16:creationId xmlns:a16="http://schemas.microsoft.com/office/drawing/2014/main" id="{21748225-E8C1-4EBF-9D06-7CEA5015D43B}"/>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26" name="直線コネクタ 625">
          <a:extLst>
            <a:ext uri="{FF2B5EF4-FFF2-40B4-BE49-F238E27FC236}">
              <a16:creationId xmlns:a16="http://schemas.microsoft.com/office/drawing/2014/main" id="{8B1ADE5C-E6A9-44A1-89FD-DD52A109072E}"/>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7" name="テキスト ボックス 626">
          <a:extLst>
            <a:ext uri="{FF2B5EF4-FFF2-40B4-BE49-F238E27FC236}">
              <a16:creationId xmlns:a16="http://schemas.microsoft.com/office/drawing/2014/main" id="{BBD26B9B-C7B2-46DB-A0B2-A2187D6B391E}"/>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8" name="直線コネクタ 627">
          <a:extLst>
            <a:ext uri="{FF2B5EF4-FFF2-40B4-BE49-F238E27FC236}">
              <a16:creationId xmlns:a16="http://schemas.microsoft.com/office/drawing/2014/main" id="{0A2AAAA7-99BF-451C-8E57-7DFAC8D35C57}"/>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9" name="テキスト ボックス 628">
          <a:extLst>
            <a:ext uri="{FF2B5EF4-FFF2-40B4-BE49-F238E27FC236}">
              <a16:creationId xmlns:a16="http://schemas.microsoft.com/office/drawing/2014/main" id="{872EB65A-CCF0-4FDB-B475-04D4EF44E399}"/>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30" name="直線コネクタ 629">
          <a:extLst>
            <a:ext uri="{FF2B5EF4-FFF2-40B4-BE49-F238E27FC236}">
              <a16:creationId xmlns:a16="http://schemas.microsoft.com/office/drawing/2014/main" id="{4B47BC35-E95D-44D5-999D-3E83CD669F5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31" name="テキスト ボックス 630">
          <a:extLst>
            <a:ext uri="{FF2B5EF4-FFF2-40B4-BE49-F238E27FC236}">
              <a16:creationId xmlns:a16="http://schemas.microsoft.com/office/drawing/2014/main" id="{FB8B123E-B0F2-42F8-9BAC-1F773AD368D5}"/>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32" name="直線コネクタ 631">
          <a:extLst>
            <a:ext uri="{FF2B5EF4-FFF2-40B4-BE49-F238E27FC236}">
              <a16:creationId xmlns:a16="http://schemas.microsoft.com/office/drawing/2014/main" id="{883A9C45-87B3-48BB-927E-3EAF2283F73F}"/>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33" name="テキスト ボックス 632">
          <a:extLst>
            <a:ext uri="{FF2B5EF4-FFF2-40B4-BE49-F238E27FC236}">
              <a16:creationId xmlns:a16="http://schemas.microsoft.com/office/drawing/2014/main" id="{C22A1411-CBA0-4C70-821A-7A4DE700DA29}"/>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34" name="直線コネクタ 633">
          <a:extLst>
            <a:ext uri="{FF2B5EF4-FFF2-40B4-BE49-F238E27FC236}">
              <a16:creationId xmlns:a16="http://schemas.microsoft.com/office/drawing/2014/main" id="{9F1AE88B-AD70-419D-8AC7-7D985D48D099}"/>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35" name="テキスト ボックス 634">
          <a:extLst>
            <a:ext uri="{FF2B5EF4-FFF2-40B4-BE49-F238E27FC236}">
              <a16:creationId xmlns:a16="http://schemas.microsoft.com/office/drawing/2014/main" id="{2500B062-2315-407B-8E8C-C352883A80C4}"/>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6" name="直線コネクタ 635">
          <a:extLst>
            <a:ext uri="{FF2B5EF4-FFF2-40B4-BE49-F238E27FC236}">
              <a16:creationId xmlns:a16="http://schemas.microsoft.com/office/drawing/2014/main" id="{A531E792-6D68-4C23-BDCA-9A6C1DFF62B8}"/>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7" name="テキスト ボックス 636">
          <a:extLst>
            <a:ext uri="{FF2B5EF4-FFF2-40B4-BE49-F238E27FC236}">
              <a16:creationId xmlns:a16="http://schemas.microsoft.com/office/drawing/2014/main" id="{B2EAD2C8-C27D-4BD5-BC14-FE35CB90EABF}"/>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8" name="【学校施設】&#10;有形固定資産減価償却率グラフ枠">
          <a:extLst>
            <a:ext uri="{FF2B5EF4-FFF2-40B4-BE49-F238E27FC236}">
              <a16:creationId xmlns:a16="http://schemas.microsoft.com/office/drawing/2014/main" id="{86458826-D607-4EB3-A70B-8EBD7C84825A}"/>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120015</xdr:rowOff>
    </xdr:from>
    <xdr:to>
      <xdr:col>85</xdr:col>
      <xdr:colOff>126364</xdr:colOff>
      <xdr:row>64</xdr:row>
      <xdr:rowOff>66675</xdr:rowOff>
    </xdr:to>
    <xdr:cxnSp macro="">
      <xdr:nvCxnSpPr>
        <xdr:cNvPr id="639" name="直線コネクタ 638">
          <a:extLst>
            <a:ext uri="{FF2B5EF4-FFF2-40B4-BE49-F238E27FC236}">
              <a16:creationId xmlns:a16="http://schemas.microsoft.com/office/drawing/2014/main" id="{B4040BE0-E7E1-4BFA-998B-2C174BDE2DB5}"/>
            </a:ext>
          </a:extLst>
        </xdr:cNvPr>
        <xdr:cNvCxnSpPr/>
      </xdr:nvCxnSpPr>
      <xdr:spPr>
        <a:xfrm flipV="1">
          <a:off x="16318864" y="9549765"/>
          <a:ext cx="0" cy="1489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70502</xdr:rowOff>
    </xdr:from>
    <xdr:ext cx="405111" cy="259045"/>
    <xdr:sp macro="" textlink="">
      <xdr:nvSpPr>
        <xdr:cNvPr id="640" name="【学校施設】&#10;有形固定資産減価償却率最小値テキスト">
          <a:extLst>
            <a:ext uri="{FF2B5EF4-FFF2-40B4-BE49-F238E27FC236}">
              <a16:creationId xmlns:a16="http://schemas.microsoft.com/office/drawing/2014/main" id="{7438A1F5-44CB-4F07-94D9-30A5F5B052E3}"/>
            </a:ext>
          </a:extLst>
        </xdr:cNvPr>
        <xdr:cNvSpPr txBox="1"/>
      </xdr:nvSpPr>
      <xdr:spPr>
        <a:xfrm>
          <a:off x="16357600" y="1104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66675</xdr:rowOff>
    </xdr:from>
    <xdr:to>
      <xdr:col>86</xdr:col>
      <xdr:colOff>25400</xdr:colOff>
      <xdr:row>64</xdr:row>
      <xdr:rowOff>66675</xdr:rowOff>
    </xdr:to>
    <xdr:cxnSp macro="">
      <xdr:nvCxnSpPr>
        <xdr:cNvPr id="641" name="直線コネクタ 640">
          <a:extLst>
            <a:ext uri="{FF2B5EF4-FFF2-40B4-BE49-F238E27FC236}">
              <a16:creationId xmlns:a16="http://schemas.microsoft.com/office/drawing/2014/main" id="{38256DA0-E06E-4C28-A992-29856BDC804C}"/>
            </a:ext>
          </a:extLst>
        </xdr:cNvPr>
        <xdr:cNvCxnSpPr/>
      </xdr:nvCxnSpPr>
      <xdr:spPr>
        <a:xfrm>
          <a:off x="16230600" y="1103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66692</xdr:rowOff>
    </xdr:from>
    <xdr:ext cx="405111" cy="259045"/>
    <xdr:sp macro="" textlink="">
      <xdr:nvSpPr>
        <xdr:cNvPr id="642" name="【学校施設】&#10;有形固定資産減価償却率最大値テキスト">
          <a:extLst>
            <a:ext uri="{FF2B5EF4-FFF2-40B4-BE49-F238E27FC236}">
              <a16:creationId xmlns:a16="http://schemas.microsoft.com/office/drawing/2014/main" id="{E8BAFA71-FF77-4FFF-B499-C53A94D65D06}"/>
            </a:ext>
          </a:extLst>
        </xdr:cNvPr>
        <xdr:cNvSpPr txBox="1"/>
      </xdr:nvSpPr>
      <xdr:spPr>
        <a:xfrm>
          <a:off x="16357600" y="9324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120015</xdr:rowOff>
    </xdr:from>
    <xdr:to>
      <xdr:col>86</xdr:col>
      <xdr:colOff>25400</xdr:colOff>
      <xdr:row>55</xdr:row>
      <xdr:rowOff>120015</xdr:rowOff>
    </xdr:to>
    <xdr:cxnSp macro="">
      <xdr:nvCxnSpPr>
        <xdr:cNvPr id="643" name="直線コネクタ 642">
          <a:extLst>
            <a:ext uri="{FF2B5EF4-FFF2-40B4-BE49-F238E27FC236}">
              <a16:creationId xmlns:a16="http://schemas.microsoft.com/office/drawing/2014/main" id="{DFEA6C17-F852-45E9-9AC7-C1FDDB790697}"/>
            </a:ext>
          </a:extLst>
        </xdr:cNvPr>
        <xdr:cNvCxnSpPr/>
      </xdr:nvCxnSpPr>
      <xdr:spPr>
        <a:xfrm>
          <a:off x="16230600" y="9549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1922</xdr:rowOff>
    </xdr:from>
    <xdr:ext cx="405111" cy="259045"/>
    <xdr:sp macro="" textlink="">
      <xdr:nvSpPr>
        <xdr:cNvPr id="644" name="【学校施設】&#10;有形固定資産減価償却率平均値テキスト">
          <a:extLst>
            <a:ext uri="{FF2B5EF4-FFF2-40B4-BE49-F238E27FC236}">
              <a16:creationId xmlns:a16="http://schemas.microsoft.com/office/drawing/2014/main" id="{E2AF0164-BB58-40F8-B9EC-93A1A5C151A8}"/>
            </a:ext>
          </a:extLst>
        </xdr:cNvPr>
        <xdr:cNvSpPr txBox="1"/>
      </xdr:nvSpPr>
      <xdr:spPr>
        <a:xfrm>
          <a:off x="16357600" y="102889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23495</xdr:rowOff>
    </xdr:from>
    <xdr:to>
      <xdr:col>85</xdr:col>
      <xdr:colOff>177800</xdr:colOff>
      <xdr:row>60</xdr:row>
      <xdr:rowOff>125095</xdr:rowOff>
    </xdr:to>
    <xdr:sp macro="" textlink="">
      <xdr:nvSpPr>
        <xdr:cNvPr id="645" name="フローチャート: 判断 644">
          <a:extLst>
            <a:ext uri="{FF2B5EF4-FFF2-40B4-BE49-F238E27FC236}">
              <a16:creationId xmlns:a16="http://schemas.microsoft.com/office/drawing/2014/main" id="{DC6B4A9B-4172-4A53-AA6C-ABB39A720131}"/>
            </a:ext>
          </a:extLst>
        </xdr:cNvPr>
        <xdr:cNvSpPr/>
      </xdr:nvSpPr>
      <xdr:spPr>
        <a:xfrm>
          <a:off x="16268700" y="1031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33020</xdr:rowOff>
    </xdr:from>
    <xdr:to>
      <xdr:col>81</xdr:col>
      <xdr:colOff>101600</xdr:colOff>
      <xdr:row>60</xdr:row>
      <xdr:rowOff>134620</xdr:rowOff>
    </xdr:to>
    <xdr:sp macro="" textlink="">
      <xdr:nvSpPr>
        <xdr:cNvPr id="646" name="フローチャート: 判断 645">
          <a:extLst>
            <a:ext uri="{FF2B5EF4-FFF2-40B4-BE49-F238E27FC236}">
              <a16:creationId xmlns:a16="http://schemas.microsoft.com/office/drawing/2014/main" id="{C8FE7027-BDF2-4216-A3E4-F79F2AFB7241}"/>
            </a:ext>
          </a:extLst>
        </xdr:cNvPr>
        <xdr:cNvSpPr/>
      </xdr:nvSpPr>
      <xdr:spPr>
        <a:xfrm>
          <a:off x="15430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160655</xdr:rowOff>
    </xdr:from>
    <xdr:to>
      <xdr:col>76</xdr:col>
      <xdr:colOff>165100</xdr:colOff>
      <xdr:row>60</xdr:row>
      <xdr:rowOff>90805</xdr:rowOff>
    </xdr:to>
    <xdr:sp macro="" textlink="">
      <xdr:nvSpPr>
        <xdr:cNvPr id="647" name="フローチャート: 判断 646">
          <a:extLst>
            <a:ext uri="{FF2B5EF4-FFF2-40B4-BE49-F238E27FC236}">
              <a16:creationId xmlns:a16="http://schemas.microsoft.com/office/drawing/2014/main" id="{01F80441-0A67-48D2-A74E-66CAB1FC03FE}"/>
            </a:ext>
          </a:extLst>
        </xdr:cNvPr>
        <xdr:cNvSpPr/>
      </xdr:nvSpPr>
      <xdr:spPr>
        <a:xfrm>
          <a:off x="14541500" y="1027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151130</xdr:rowOff>
    </xdr:from>
    <xdr:to>
      <xdr:col>72</xdr:col>
      <xdr:colOff>38100</xdr:colOff>
      <xdr:row>60</xdr:row>
      <xdr:rowOff>81280</xdr:rowOff>
    </xdr:to>
    <xdr:sp macro="" textlink="">
      <xdr:nvSpPr>
        <xdr:cNvPr id="648" name="フローチャート: 判断 647">
          <a:extLst>
            <a:ext uri="{FF2B5EF4-FFF2-40B4-BE49-F238E27FC236}">
              <a16:creationId xmlns:a16="http://schemas.microsoft.com/office/drawing/2014/main" id="{8E46136E-6F9E-4BB4-9024-C9B4A7D47BFE}"/>
            </a:ext>
          </a:extLst>
        </xdr:cNvPr>
        <xdr:cNvSpPr/>
      </xdr:nvSpPr>
      <xdr:spPr>
        <a:xfrm>
          <a:off x="13652500" y="1026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139700</xdr:rowOff>
    </xdr:from>
    <xdr:to>
      <xdr:col>67</xdr:col>
      <xdr:colOff>101600</xdr:colOff>
      <xdr:row>60</xdr:row>
      <xdr:rowOff>69850</xdr:rowOff>
    </xdr:to>
    <xdr:sp macro="" textlink="">
      <xdr:nvSpPr>
        <xdr:cNvPr id="649" name="フローチャート: 判断 648">
          <a:extLst>
            <a:ext uri="{FF2B5EF4-FFF2-40B4-BE49-F238E27FC236}">
              <a16:creationId xmlns:a16="http://schemas.microsoft.com/office/drawing/2014/main" id="{94EB5B4A-6FA9-4B91-96FB-6744E401B446}"/>
            </a:ext>
          </a:extLst>
        </xdr:cNvPr>
        <xdr:cNvSpPr/>
      </xdr:nvSpPr>
      <xdr:spPr>
        <a:xfrm>
          <a:off x="12763500" y="1025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9A3C2B2A-F154-4247-B15D-21DCA6330FBF}"/>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51" name="テキスト ボックス 650">
          <a:extLst>
            <a:ext uri="{FF2B5EF4-FFF2-40B4-BE49-F238E27FC236}">
              <a16:creationId xmlns:a16="http://schemas.microsoft.com/office/drawing/2014/main" id="{BE0B6511-BA9F-4443-A3CD-96906A3EB125}"/>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52" name="テキスト ボックス 651">
          <a:extLst>
            <a:ext uri="{FF2B5EF4-FFF2-40B4-BE49-F238E27FC236}">
              <a16:creationId xmlns:a16="http://schemas.microsoft.com/office/drawing/2014/main" id="{606B1115-5F81-4759-B292-8AF7538386A1}"/>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3" name="テキスト ボックス 652">
          <a:extLst>
            <a:ext uri="{FF2B5EF4-FFF2-40B4-BE49-F238E27FC236}">
              <a16:creationId xmlns:a16="http://schemas.microsoft.com/office/drawing/2014/main" id="{3777F1AD-2E35-4D2B-BB37-2FB80937ACEF}"/>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4" name="テキスト ボックス 653">
          <a:extLst>
            <a:ext uri="{FF2B5EF4-FFF2-40B4-BE49-F238E27FC236}">
              <a16:creationId xmlns:a16="http://schemas.microsoft.com/office/drawing/2014/main" id="{FF324026-8DE5-458C-B762-4F3D0E70E775}"/>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103505</xdr:rowOff>
    </xdr:from>
    <xdr:to>
      <xdr:col>85</xdr:col>
      <xdr:colOff>177800</xdr:colOff>
      <xdr:row>60</xdr:row>
      <xdr:rowOff>33655</xdr:rowOff>
    </xdr:to>
    <xdr:sp macro="" textlink="">
      <xdr:nvSpPr>
        <xdr:cNvPr id="655" name="楕円 654">
          <a:extLst>
            <a:ext uri="{FF2B5EF4-FFF2-40B4-BE49-F238E27FC236}">
              <a16:creationId xmlns:a16="http://schemas.microsoft.com/office/drawing/2014/main" id="{4F7CE11B-E69B-4671-87B5-F10404339E99}"/>
            </a:ext>
          </a:extLst>
        </xdr:cNvPr>
        <xdr:cNvSpPr/>
      </xdr:nvSpPr>
      <xdr:spPr>
        <a:xfrm>
          <a:off x="16268700" y="1021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126382</xdr:rowOff>
    </xdr:from>
    <xdr:ext cx="405111" cy="259045"/>
    <xdr:sp macro="" textlink="">
      <xdr:nvSpPr>
        <xdr:cNvPr id="656" name="【学校施設】&#10;有形固定資産減価償却率該当値テキスト">
          <a:extLst>
            <a:ext uri="{FF2B5EF4-FFF2-40B4-BE49-F238E27FC236}">
              <a16:creationId xmlns:a16="http://schemas.microsoft.com/office/drawing/2014/main" id="{CD29EFE2-DD01-4D70-96FB-48DB691C8384}"/>
            </a:ext>
          </a:extLst>
        </xdr:cNvPr>
        <xdr:cNvSpPr txBox="1"/>
      </xdr:nvSpPr>
      <xdr:spPr>
        <a:xfrm>
          <a:off x="16357600" y="1007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84455</xdr:rowOff>
    </xdr:from>
    <xdr:to>
      <xdr:col>81</xdr:col>
      <xdr:colOff>101600</xdr:colOff>
      <xdr:row>60</xdr:row>
      <xdr:rowOff>14605</xdr:rowOff>
    </xdr:to>
    <xdr:sp macro="" textlink="">
      <xdr:nvSpPr>
        <xdr:cNvPr id="657" name="楕円 656">
          <a:extLst>
            <a:ext uri="{FF2B5EF4-FFF2-40B4-BE49-F238E27FC236}">
              <a16:creationId xmlns:a16="http://schemas.microsoft.com/office/drawing/2014/main" id="{69C711D1-0B14-49C1-B1CE-9A48A38AC687}"/>
            </a:ext>
          </a:extLst>
        </xdr:cNvPr>
        <xdr:cNvSpPr/>
      </xdr:nvSpPr>
      <xdr:spPr>
        <a:xfrm>
          <a:off x="15430500" y="10200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135255</xdr:rowOff>
    </xdr:from>
    <xdr:to>
      <xdr:col>85</xdr:col>
      <xdr:colOff>127000</xdr:colOff>
      <xdr:row>59</xdr:row>
      <xdr:rowOff>154305</xdr:rowOff>
    </xdr:to>
    <xdr:cxnSp macro="">
      <xdr:nvCxnSpPr>
        <xdr:cNvPr id="658" name="直線コネクタ 657">
          <a:extLst>
            <a:ext uri="{FF2B5EF4-FFF2-40B4-BE49-F238E27FC236}">
              <a16:creationId xmlns:a16="http://schemas.microsoft.com/office/drawing/2014/main" id="{F2460394-C3B6-475D-AD42-DA31CA75962F}"/>
            </a:ext>
          </a:extLst>
        </xdr:cNvPr>
        <xdr:cNvCxnSpPr/>
      </xdr:nvCxnSpPr>
      <xdr:spPr>
        <a:xfrm>
          <a:off x="15481300" y="10250805"/>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74930</xdr:rowOff>
    </xdr:from>
    <xdr:to>
      <xdr:col>76</xdr:col>
      <xdr:colOff>165100</xdr:colOff>
      <xdr:row>60</xdr:row>
      <xdr:rowOff>5080</xdr:rowOff>
    </xdr:to>
    <xdr:sp macro="" textlink="">
      <xdr:nvSpPr>
        <xdr:cNvPr id="659" name="楕円 658">
          <a:extLst>
            <a:ext uri="{FF2B5EF4-FFF2-40B4-BE49-F238E27FC236}">
              <a16:creationId xmlns:a16="http://schemas.microsoft.com/office/drawing/2014/main" id="{92D058CD-EA5C-4AD4-8567-52AA8C7D6C8C}"/>
            </a:ext>
          </a:extLst>
        </xdr:cNvPr>
        <xdr:cNvSpPr/>
      </xdr:nvSpPr>
      <xdr:spPr>
        <a:xfrm>
          <a:off x="14541500" y="1019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125730</xdr:rowOff>
    </xdr:from>
    <xdr:to>
      <xdr:col>81</xdr:col>
      <xdr:colOff>50800</xdr:colOff>
      <xdr:row>59</xdr:row>
      <xdr:rowOff>135255</xdr:rowOff>
    </xdr:to>
    <xdr:cxnSp macro="">
      <xdr:nvCxnSpPr>
        <xdr:cNvPr id="660" name="直線コネクタ 659">
          <a:extLst>
            <a:ext uri="{FF2B5EF4-FFF2-40B4-BE49-F238E27FC236}">
              <a16:creationId xmlns:a16="http://schemas.microsoft.com/office/drawing/2014/main" id="{EFC523CE-58A2-4235-AF91-02A9C374DF7A}"/>
            </a:ext>
          </a:extLst>
        </xdr:cNvPr>
        <xdr:cNvCxnSpPr/>
      </xdr:nvCxnSpPr>
      <xdr:spPr>
        <a:xfrm>
          <a:off x="14592300" y="1024128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67310</xdr:rowOff>
    </xdr:from>
    <xdr:to>
      <xdr:col>72</xdr:col>
      <xdr:colOff>38100</xdr:colOff>
      <xdr:row>59</xdr:row>
      <xdr:rowOff>168910</xdr:rowOff>
    </xdr:to>
    <xdr:sp macro="" textlink="">
      <xdr:nvSpPr>
        <xdr:cNvPr id="661" name="楕円 660">
          <a:extLst>
            <a:ext uri="{FF2B5EF4-FFF2-40B4-BE49-F238E27FC236}">
              <a16:creationId xmlns:a16="http://schemas.microsoft.com/office/drawing/2014/main" id="{727C8FE0-E10B-4614-B100-96DA56EBD818}"/>
            </a:ext>
          </a:extLst>
        </xdr:cNvPr>
        <xdr:cNvSpPr/>
      </xdr:nvSpPr>
      <xdr:spPr>
        <a:xfrm>
          <a:off x="13652500" y="10182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118110</xdr:rowOff>
    </xdr:from>
    <xdr:to>
      <xdr:col>76</xdr:col>
      <xdr:colOff>114300</xdr:colOff>
      <xdr:row>59</xdr:row>
      <xdr:rowOff>125730</xdr:rowOff>
    </xdr:to>
    <xdr:cxnSp macro="">
      <xdr:nvCxnSpPr>
        <xdr:cNvPr id="662" name="直線コネクタ 661">
          <a:extLst>
            <a:ext uri="{FF2B5EF4-FFF2-40B4-BE49-F238E27FC236}">
              <a16:creationId xmlns:a16="http://schemas.microsoft.com/office/drawing/2014/main" id="{E8A479C6-0DBE-42E9-B592-612770444C44}"/>
            </a:ext>
          </a:extLst>
        </xdr:cNvPr>
        <xdr:cNvCxnSpPr/>
      </xdr:nvCxnSpPr>
      <xdr:spPr>
        <a:xfrm>
          <a:off x="13703300" y="102336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93980</xdr:rowOff>
    </xdr:from>
    <xdr:to>
      <xdr:col>67</xdr:col>
      <xdr:colOff>101600</xdr:colOff>
      <xdr:row>60</xdr:row>
      <xdr:rowOff>24130</xdr:rowOff>
    </xdr:to>
    <xdr:sp macro="" textlink="">
      <xdr:nvSpPr>
        <xdr:cNvPr id="663" name="楕円 662">
          <a:extLst>
            <a:ext uri="{FF2B5EF4-FFF2-40B4-BE49-F238E27FC236}">
              <a16:creationId xmlns:a16="http://schemas.microsoft.com/office/drawing/2014/main" id="{5EA2D4D9-92EB-416E-9D47-D5259229F283}"/>
            </a:ext>
          </a:extLst>
        </xdr:cNvPr>
        <xdr:cNvSpPr/>
      </xdr:nvSpPr>
      <xdr:spPr>
        <a:xfrm>
          <a:off x="12763500" y="1020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118110</xdr:rowOff>
    </xdr:from>
    <xdr:to>
      <xdr:col>71</xdr:col>
      <xdr:colOff>177800</xdr:colOff>
      <xdr:row>59</xdr:row>
      <xdr:rowOff>144780</xdr:rowOff>
    </xdr:to>
    <xdr:cxnSp macro="">
      <xdr:nvCxnSpPr>
        <xdr:cNvPr id="664" name="直線コネクタ 663">
          <a:extLst>
            <a:ext uri="{FF2B5EF4-FFF2-40B4-BE49-F238E27FC236}">
              <a16:creationId xmlns:a16="http://schemas.microsoft.com/office/drawing/2014/main" id="{EF32B400-41D3-46C8-A368-A28DDB2E58F1}"/>
            </a:ext>
          </a:extLst>
        </xdr:cNvPr>
        <xdr:cNvCxnSpPr/>
      </xdr:nvCxnSpPr>
      <xdr:spPr>
        <a:xfrm flipV="1">
          <a:off x="12814300" y="1023366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125747</xdr:rowOff>
    </xdr:from>
    <xdr:ext cx="405111" cy="259045"/>
    <xdr:sp macro="" textlink="">
      <xdr:nvSpPr>
        <xdr:cNvPr id="665" name="n_1aveValue【学校施設】&#10;有形固定資産減価償却率">
          <a:extLst>
            <a:ext uri="{FF2B5EF4-FFF2-40B4-BE49-F238E27FC236}">
              <a16:creationId xmlns:a16="http://schemas.microsoft.com/office/drawing/2014/main" id="{7A1876D9-D81A-4DBE-A804-788BDFF57803}"/>
            </a:ext>
          </a:extLst>
        </xdr:cNvPr>
        <xdr:cNvSpPr txBox="1"/>
      </xdr:nvSpPr>
      <xdr:spPr>
        <a:xfrm>
          <a:off x="15266044" y="1041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81932</xdr:rowOff>
    </xdr:from>
    <xdr:ext cx="405111" cy="259045"/>
    <xdr:sp macro="" textlink="">
      <xdr:nvSpPr>
        <xdr:cNvPr id="666" name="n_2aveValue【学校施設】&#10;有形固定資産減価償却率">
          <a:extLst>
            <a:ext uri="{FF2B5EF4-FFF2-40B4-BE49-F238E27FC236}">
              <a16:creationId xmlns:a16="http://schemas.microsoft.com/office/drawing/2014/main" id="{8CC85242-DDFB-4994-AF5D-9F3769FC5379}"/>
            </a:ext>
          </a:extLst>
        </xdr:cNvPr>
        <xdr:cNvSpPr txBox="1"/>
      </xdr:nvSpPr>
      <xdr:spPr>
        <a:xfrm>
          <a:off x="14389744" y="1036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72407</xdr:rowOff>
    </xdr:from>
    <xdr:ext cx="405111" cy="259045"/>
    <xdr:sp macro="" textlink="">
      <xdr:nvSpPr>
        <xdr:cNvPr id="667" name="n_3aveValue【学校施設】&#10;有形固定資産減価償却率">
          <a:extLst>
            <a:ext uri="{FF2B5EF4-FFF2-40B4-BE49-F238E27FC236}">
              <a16:creationId xmlns:a16="http://schemas.microsoft.com/office/drawing/2014/main" id="{23419E3A-AD62-4382-8FFF-8A53ADF9AAD8}"/>
            </a:ext>
          </a:extLst>
        </xdr:cNvPr>
        <xdr:cNvSpPr txBox="1"/>
      </xdr:nvSpPr>
      <xdr:spPr>
        <a:xfrm>
          <a:off x="13500744" y="1035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60977</xdr:rowOff>
    </xdr:from>
    <xdr:ext cx="405111" cy="259045"/>
    <xdr:sp macro="" textlink="">
      <xdr:nvSpPr>
        <xdr:cNvPr id="668" name="n_4aveValue【学校施設】&#10;有形固定資産減価償却率">
          <a:extLst>
            <a:ext uri="{FF2B5EF4-FFF2-40B4-BE49-F238E27FC236}">
              <a16:creationId xmlns:a16="http://schemas.microsoft.com/office/drawing/2014/main" id="{03D772EE-B154-4328-A26F-67F74C4F7DB6}"/>
            </a:ext>
          </a:extLst>
        </xdr:cNvPr>
        <xdr:cNvSpPr txBox="1"/>
      </xdr:nvSpPr>
      <xdr:spPr>
        <a:xfrm>
          <a:off x="12611744" y="10347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31132</xdr:rowOff>
    </xdr:from>
    <xdr:ext cx="405111" cy="259045"/>
    <xdr:sp macro="" textlink="">
      <xdr:nvSpPr>
        <xdr:cNvPr id="669" name="n_1mainValue【学校施設】&#10;有形固定資産減価償却率">
          <a:extLst>
            <a:ext uri="{FF2B5EF4-FFF2-40B4-BE49-F238E27FC236}">
              <a16:creationId xmlns:a16="http://schemas.microsoft.com/office/drawing/2014/main" id="{B9B521D5-FA3A-42A4-979F-1F87D1235194}"/>
            </a:ext>
          </a:extLst>
        </xdr:cNvPr>
        <xdr:cNvSpPr txBox="1"/>
      </xdr:nvSpPr>
      <xdr:spPr>
        <a:xfrm>
          <a:off x="15266044" y="997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21607</xdr:rowOff>
    </xdr:from>
    <xdr:ext cx="405111" cy="259045"/>
    <xdr:sp macro="" textlink="">
      <xdr:nvSpPr>
        <xdr:cNvPr id="670" name="n_2mainValue【学校施設】&#10;有形固定資産減価償却率">
          <a:extLst>
            <a:ext uri="{FF2B5EF4-FFF2-40B4-BE49-F238E27FC236}">
              <a16:creationId xmlns:a16="http://schemas.microsoft.com/office/drawing/2014/main" id="{BBC30676-5E24-4976-B51D-27E788205FD6}"/>
            </a:ext>
          </a:extLst>
        </xdr:cNvPr>
        <xdr:cNvSpPr txBox="1"/>
      </xdr:nvSpPr>
      <xdr:spPr>
        <a:xfrm>
          <a:off x="14389744" y="996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13987</xdr:rowOff>
    </xdr:from>
    <xdr:ext cx="405111" cy="259045"/>
    <xdr:sp macro="" textlink="">
      <xdr:nvSpPr>
        <xdr:cNvPr id="671" name="n_3mainValue【学校施設】&#10;有形固定資産減価償却率">
          <a:extLst>
            <a:ext uri="{FF2B5EF4-FFF2-40B4-BE49-F238E27FC236}">
              <a16:creationId xmlns:a16="http://schemas.microsoft.com/office/drawing/2014/main" id="{3DF7481D-E3EA-44E7-BA31-57320D00268B}"/>
            </a:ext>
          </a:extLst>
        </xdr:cNvPr>
        <xdr:cNvSpPr txBox="1"/>
      </xdr:nvSpPr>
      <xdr:spPr>
        <a:xfrm>
          <a:off x="13500744" y="9958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40657</xdr:rowOff>
    </xdr:from>
    <xdr:ext cx="405111" cy="259045"/>
    <xdr:sp macro="" textlink="">
      <xdr:nvSpPr>
        <xdr:cNvPr id="672" name="n_4mainValue【学校施設】&#10;有形固定資産減価償却率">
          <a:extLst>
            <a:ext uri="{FF2B5EF4-FFF2-40B4-BE49-F238E27FC236}">
              <a16:creationId xmlns:a16="http://schemas.microsoft.com/office/drawing/2014/main" id="{022FD410-8F26-4212-A182-2AE1FBAF44D7}"/>
            </a:ext>
          </a:extLst>
        </xdr:cNvPr>
        <xdr:cNvSpPr txBox="1"/>
      </xdr:nvSpPr>
      <xdr:spPr>
        <a:xfrm>
          <a:off x="12611744" y="998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3" name="正方形/長方形 672">
          <a:extLst>
            <a:ext uri="{FF2B5EF4-FFF2-40B4-BE49-F238E27FC236}">
              <a16:creationId xmlns:a16="http://schemas.microsoft.com/office/drawing/2014/main" id="{22FED20C-4209-4120-98AC-551AA6B3985B}"/>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4" name="正方形/長方形 673">
          <a:extLst>
            <a:ext uri="{FF2B5EF4-FFF2-40B4-BE49-F238E27FC236}">
              <a16:creationId xmlns:a16="http://schemas.microsoft.com/office/drawing/2014/main" id="{98DBB5F2-8E73-4E19-895E-066380053351}"/>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5" name="正方形/長方形 674">
          <a:extLst>
            <a:ext uri="{FF2B5EF4-FFF2-40B4-BE49-F238E27FC236}">
              <a16:creationId xmlns:a16="http://schemas.microsoft.com/office/drawing/2014/main" id="{CCC3FEC7-45B3-42CA-8022-D1E8DD504D78}"/>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6" name="正方形/長方形 675">
          <a:extLst>
            <a:ext uri="{FF2B5EF4-FFF2-40B4-BE49-F238E27FC236}">
              <a16:creationId xmlns:a16="http://schemas.microsoft.com/office/drawing/2014/main" id="{269CDC9D-34C6-4519-80AE-B06A2E770B7C}"/>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7" name="正方形/長方形 676">
          <a:extLst>
            <a:ext uri="{FF2B5EF4-FFF2-40B4-BE49-F238E27FC236}">
              <a16:creationId xmlns:a16="http://schemas.microsoft.com/office/drawing/2014/main" id="{C04D0EB9-3AA5-4751-89A5-BABF67AE6C7F}"/>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8" name="正方形/長方形 677">
          <a:extLst>
            <a:ext uri="{FF2B5EF4-FFF2-40B4-BE49-F238E27FC236}">
              <a16:creationId xmlns:a16="http://schemas.microsoft.com/office/drawing/2014/main" id="{808F07BB-BC5E-4350-9AB2-0986265E9C01}"/>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9" name="正方形/長方形 678">
          <a:extLst>
            <a:ext uri="{FF2B5EF4-FFF2-40B4-BE49-F238E27FC236}">
              <a16:creationId xmlns:a16="http://schemas.microsoft.com/office/drawing/2014/main" id="{0D420F30-6206-48F9-91E2-168F3DFE95CF}"/>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80" name="正方形/長方形 679">
          <a:extLst>
            <a:ext uri="{FF2B5EF4-FFF2-40B4-BE49-F238E27FC236}">
              <a16:creationId xmlns:a16="http://schemas.microsoft.com/office/drawing/2014/main" id="{D00D4BFB-BB56-4E1E-B63B-43B6C72B46BC}"/>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81" name="テキスト ボックス 680">
          <a:extLst>
            <a:ext uri="{FF2B5EF4-FFF2-40B4-BE49-F238E27FC236}">
              <a16:creationId xmlns:a16="http://schemas.microsoft.com/office/drawing/2014/main" id="{38937251-70E7-4FA8-B83E-A2D1B5118ACC}"/>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82" name="直線コネクタ 681">
          <a:extLst>
            <a:ext uri="{FF2B5EF4-FFF2-40B4-BE49-F238E27FC236}">
              <a16:creationId xmlns:a16="http://schemas.microsoft.com/office/drawing/2014/main" id="{A431F584-4C8B-4996-AB10-8F260C1A8E73}"/>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83" name="直線コネクタ 682">
          <a:extLst>
            <a:ext uri="{FF2B5EF4-FFF2-40B4-BE49-F238E27FC236}">
              <a16:creationId xmlns:a16="http://schemas.microsoft.com/office/drawing/2014/main" id="{BCCA07B6-4712-43CF-B566-A6754330F021}"/>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84" name="テキスト ボックス 683">
          <a:extLst>
            <a:ext uri="{FF2B5EF4-FFF2-40B4-BE49-F238E27FC236}">
              <a16:creationId xmlns:a16="http://schemas.microsoft.com/office/drawing/2014/main" id="{4707F0C2-3A85-4577-B08D-597D5F261CD4}"/>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85" name="直線コネクタ 684">
          <a:extLst>
            <a:ext uri="{FF2B5EF4-FFF2-40B4-BE49-F238E27FC236}">
              <a16:creationId xmlns:a16="http://schemas.microsoft.com/office/drawing/2014/main" id="{A978A213-CAD3-4CEF-836C-90406A6D5EF2}"/>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86" name="テキスト ボックス 685">
          <a:extLst>
            <a:ext uri="{FF2B5EF4-FFF2-40B4-BE49-F238E27FC236}">
              <a16:creationId xmlns:a16="http://schemas.microsoft.com/office/drawing/2014/main" id="{2FADBCE9-8F4D-40A3-BD39-7DDBE9DC3203}"/>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7" name="直線コネクタ 686">
          <a:extLst>
            <a:ext uri="{FF2B5EF4-FFF2-40B4-BE49-F238E27FC236}">
              <a16:creationId xmlns:a16="http://schemas.microsoft.com/office/drawing/2014/main" id="{31E553A3-94B0-4E9E-8B66-DF79F3B34889}"/>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88" name="テキスト ボックス 687">
          <a:extLst>
            <a:ext uri="{FF2B5EF4-FFF2-40B4-BE49-F238E27FC236}">
              <a16:creationId xmlns:a16="http://schemas.microsoft.com/office/drawing/2014/main" id="{9BF35F6B-A0B0-4FF1-8677-26CDA838D1F6}"/>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9" name="直線コネクタ 688">
          <a:extLst>
            <a:ext uri="{FF2B5EF4-FFF2-40B4-BE49-F238E27FC236}">
              <a16:creationId xmlns:a16="http://schemas.microsoft.com/office/drawing/2014/main" id="{FF1DF3D4-D78A-4E53-95EA-307DD8A475D3}"/>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90" name="テキスト ボックス 689">
          <a:extLst>
            <a:ext uri="{FF2B5EF4-FFF2-40B4-BE49-F238E27FC236}">
              <a16:creationId xmlns:a16="http://schemas.microsoft.com/office/drawing/2014/main" id="{5F3489C5-4980-43D8-A898-68E32785B9F6}"/>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1" name="直線コネクタ 690">
          <a:extLst>
            <a:ext uri="{FF2B5EF4-FFF2-40B4-BE49-F238E27FC236}">
              <a16:creationId xmlns:a16="http://schemas.microsoft.com/office/drawing/2014/main" id="{BBF5FBBD-F185-4ADB-8F74-6E3F3E916D67}"/>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2" name="テキスト ボックス 691">
          <a:extLst>
            <a:ext uri="{FF2B5EF4-FFF2-40B4-BE49-F238E27FC236}">
              <a16:creationId xmlns:a16="http://schemas.microsoft.com/office/drawing/2014/main" id="{E4304E6B-C34B-4E1B-AEFC-B4BE22EAE6B2}"/>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3" name="【学校施設】&#10;一人当たり面積グラフ枠">
          <a:extLst>
            <a:ext uri="{FF2B5EF4-FFF2-40B4-BE49-F238E27FC236}">
              <a16:creationId xmlns:a16="http://schemas.microsoft.com/office/drawing/2014/main" id="{6953B7EE-A945-4A9F-92B4-3065FFF05B46}"/>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135560</xdr:rowOff>
    </xdr:from>
    <xdr:to>
      <xdr:col>116</xdr:col>
      <xdr:colOff>62864</xdr:colOff>
      <xdr:row>62</xdr:row>
      <xdr:rowOff>134645</xdr:rowOff>
    </xdr:to>
    <xdr:cxnSp macro="">
      <xdr:nvCxnSpPr>
        <xdr:cNvPr id="694" name="直線コネクタ 693">
          <a:extLst>
            <a:ext uri="{FF2B5EF4-FFF2-40B4-BE49-F238E27FC236}">
              <a16:creationId xmlns:a16="http://schemas.microsoft.com/office/drawing/2014/main" id="{A3D080D0-1AF8-4DCA-8805-AF7036CD9ABF}"/>
            </a:ext>
          </a:extLst>
        </xdr:cNvPr>
        <xdr:cNvCxnSpPr/>
      </xdr:nvCxnSpPr>
      <xdr:spPr>
        <a:xfrm flipV="1">
          <a:off x="22160864" y="9565310"/>
          <a:ext cx="0" cy="11992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138472</xdr:rowOff>
    </xdr:from>
    <xdr:ext cx="469744" cy="259045"/>
    <xdr:sp macro="" textlink="">
      <xdr:nvSpPr>
        <xdr:cNvPr id="695" name="【学校施設】&#10;一人当たり面積最小値テキスト">
          <a:extLst>
            <a:ext uri="{FF2B5EF4-FFF2-40B4-BE49-F238E27FC236}">
              <a16:creationId xmlns:a16="http://schemas.microsoft.com/office/drawing/2014/main" id="{BAFEF9D1-80C3-4F9A-8A9B-7AFFE8281078}"/>
            </a:ext>
          </a:extLst>
        </xdr:cNvPr>
        <xdr:cNvSpPr txBox="1"/>
      </xdr:nvSpPr>
      <xdr:spPr>
        <a:xfrm>
          <a:off x="22199600" y="10768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134645</xdr:rowOff>
    </xdr:from>
    <xdr:to>
      <xdr:col>116</xdr:col>
      <xdr:colOff>152400</xdr:colOff>
      <xdr:row>62</xdr:row>
      <xdr:rowOff>134645</xdr:rowOff>
    </xdr:to>
    <xdr:cxnSp macro="">
      <xdr:nvCxnSpPr>
        <xdr:cNvPr id="696" name="直線コネクタ 695">
          <a:extLst>
            <a:ext uri="{FF2B5EF4-FFF2-40B4-BE49-F238E27FC236}">
              <a16:creationId xmlns:a16="http://schemas.microsoft.com/office/drawing/2014/main" id="{8D6557C4-2CB3-43DE-9EAF-8C2A6A9C8243}"/>
            </a:ext>
          </a:extLst>
        </xdr:cNvPr>
        <xdr:cNvCxnSpPr/>
      </xdr:nvCxnSpPr>
      <xdr:spPr>
        <a:xfrm>
          <a:off x="22072600" y="10764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82237</xdr:rowOff>
    </xdr:from>
    <xdr:ext cx="469744" cy="259045"/>
    <xdr:sp macro="" textlink="">
      <xdr:nvSpPr>
        <xdr:cNvPr id="697" name="【学校施設】&#10;一人当たり面積最大値テキスト">
          <a:extLst>
            <a:ext uri="{FF2B5EF4-FFF2-40B4-BE49-F238E27FC236}">
              <a16:creationId xmlns:a16="http://schemas.microsoft.com/office/drawing/2014/main" id="{DA4050BE-A12D-47EA-8142-3CCC889B96B0}"/>
            </a:ext>
          </a:extLst>
        </xdr:cNvPr>
        <xdr:cNvSpPr txBox="1"/>
      </xdr:nvSpPr>
      <xdr:spPr>
        <a:xfrm>
          <a:off x="22199600" y="9340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135560</xdr:rowOff>
    </xdr:from>
    <xdr:to>
      <xdr:col>116</xdr:col>
      <xdr:colOff>152400</xdr:colOff>
      <xdr:row>55</xdr:row>
      <xdr:rowOff>135560</xdr:rowOff>
    </xdr:to>
    <xdr:cxnSp macro="">
      <xdr:nvCxnSpPr>
        <xdr:cNvPr id="698" name="直線コネクタ 697">
          <a:extLst>
            <a:ext uri="{FF2B5EF4-FFF2-40B4-BE49-F238E27FC236}">
              <a16:creationId xmlns:a16="http://schemas.microsoft.com/office/drawing/2014/main" id="{C2880933-7DF4-43E8-8A32-948FCDAFFF32}"/>
            </a:ext>
          </a:extLst>
        </xdr:cNvPr>
        <xdr:cNvCxnSpPr/>
      </xdr:nvCxnSpPr>
      <xdr:spPr>
        <a:xfrm>
          <a:off x="22072600" y="9565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28668</xdr:rowOff>
    </xdr:from>
    <xdr:ext cx="469744" cy="259045"/>
    <xdr:sp macro="" textlink="">
      <xdr:nvSpPr>
        <xdr:cNvPr id="699" name="【学校施設】&#10;一人当たり面積平均値テキスト">
          <a:extLst>
            <a:ext uri="{FF2B5EF4-FFF2-40B4-BE49-F238E27FC236}">
              <a16:creationId xmlns:a16="http://schemas.microsoft.com/office/drawing/2014/main" id="{09807058-0F2D-466F-AFE1-24392B3B1BB7}"/>
            </a:ext>
          </a:extLst>
        </xdr:cNvPr>
        <xdr:cNvSpPr txBox="1"/>
      </xdr:nvSpPr>
      <xdr:spPr>
        <a:xfrm>
          <a:off x="22199600" y="103156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50241</xdr:rowOff>
    </xdr:from>
    <xdr:to>
      <xdr:col>116</xdr:col>
      <xdr:colOff>114300</xdr:colOff>
      <xdr:row>60</xdr:row>
      <xdr:rowOff>151841</xdr:rowOff>
    </xdr:to>
    <xdr:sp macro="" textlink="">
      <xdr:nvSpPr>
        <xdr:cNvPr id="700" name="フローチャート: 判断 699">
          <a:extLst>
            <a:ext uri="{FF2B5EF4-FFF2-40B4-BE49-F238E27FC236}">
              <a16:creationId xmlns:a16="http://schemas.microsoft.com/office/drawing/2014/main" id="{BF6D0FBE-CB6F-4092-A320-E35C44ABF6D3}"/>
            </a:ext>
          </a:extLst>
        </xdr:cNvPr>
        <xdr:cNvSpPr/>
      </xdr:nvSpPr>
      <xdr:spPr>
        <a:xfrm>
          <a:off x="22110700" y="10337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75616</xdr:rowOff>
    </xdr:from>
    <xdr:to>
      <xdr:col>112</xdr:col>
      <xdr:colOff>38100</xdr:colOff>
      <xdr:row>61</xdr:row>
      <xdr:rowOff>5766</xdr:rowOff>
    </xdr:to>
    <xdr:sp macro="" textlink="">
      <xdr:nvSpPr>
        <xdr:cNvPr id="701" name="フローチャート: 判断 700">
          <a:extLst>
            <a:ext uri="{FF2B5EF4-FFF2-40B4-BE49-F238E27FC236}">
              <a16:creationId xmlns:a16="http://schemas.microsoft.com/office/drawing/2014/main" id="{149515D2-787D-4FFA-AC68-208E7AAC8DE6}"/>
            </a:ext>
          </a:extLst>
        </xdr:cNvPr>
        <xdr:cNvSpPr/>
      </xdr:nvSpPr>
      <xdr:spPr>
        <a:xfrm>
          <a:off x="21272500" y="10362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78359</xdr:rowOff>
    </xdr:from>
    <xdr:to>
      <xdr:col>107</xdr:col>
      <xdr:colOff>101600</xdr:colOff>
      <xdr:row>61</xdr:row>
      <xdr:rowOff>8509</xdr:rowOff>
    </xdr:to>
    <xdr:sp macro="" textlink="">
      <xdr:nvSpPr>
        <xdr:cNvPr id="702" name="フローチャート: 判断 701">
          <a:extLst>
            <a:ext uri="{FF2B5EF4-FFF2-40B4-BE49-F238E27FC236}">
              <a16:creationId xmlns:a16="http://schemas.microsoft.com/office/drawing/2014/main" id="{11E70B18-1BE1-4418-A808-729648060ADD}"/>
            </a:ext>
          </a:extLst>
        </xdr:cNvPr>
        <xdr:cNvSpPr/>
      </xdr:nvSpPr>
      <xdr:spPr>
        <a:xfrm>
          <a:off x="20383500" y="10365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81331</xdr:rowOff>
    </xdr:from>
    <xdr:to>
      <xdr:col>102</xdr:col>
      <xdr:colOff>165100</xdr:colOff>
      <xdr:row>61</xdr:row>
      <xdr:rowOff>11481</xdr:rowOff>
    </xdr:to>
    <xdr:sp macro="" textlink="">
      <xdr:nvSpPr>
        <xdr:cNvPr id="703" name="フローチャート: 判断 702">
          <a:extLst>
            <a:ext uri="{FF2B5EF4-FFF2-40B4-BE49-F238E27FC236}">
              <a16:creationId xmlns:a16="http://schemas.microsoft.com/office/drawing/2014/main" id="{B55AAE3A-F4F9-461F-96A3-FDC5E0F8636D}"/>
            </a:ext>
          </a:extLst>
        </xdr:cNvPr>
        <xdr:cNvSpPr/>
      </xdr:nvSpPr>
      <xdr:spPr>
        <a:xfrm>
          <a:off x="19494500" y="10368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98476</xdr:rowOff>
    </xdr:from>
    <xdr:to>
      <xdr:col>98</xdr:col>
      <xdr:colOff>38100</xdr:colOff>
      <xdr:row>61</xdr:row>
      <xdr:rowOff>28626</xdr:rowOff>
    </xdr:to>
    <xdr:sp macro="" textlink="">
      <xdr:nvSpPr>
        <xdr:cNvPr id="704" name="フローチャート: 判断 703">
          <a:extLst>
            <a:ext uri="{FF2B5EF4-FFF2-40B4-BE49-F238E27FC236}">
              <a16:creationId xmlns:a16="http://schemas.microsoft.com/office/drawing/2014/main" id="{3B1E60B7-611D-49DB-A176-0868C1562F60}"/>
            </a:ext>
          </a:extLst>
        </xdr:cNvPr>
        <xdr:cNvSpPr/>
      </xdr:nvSpPr>
      <xdr:spPr>
        <a:xfrm>
          <a:off x="18605500" y="10385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E9B330E3-DEB9-4B28-86BE-D81D0F558703}"/>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D7136F16-84D7-46F0-AF38-BADBAC4EFD6F}"/>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86648C1D-E003-4B56-8601-168E6DB2AF46}"/>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468E2E44-9724-41EC-88FE-7C28C513475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9" name="テキスト ボックス 708">
          <a:extLst>
            <a:ext uri="{FF2B5EF4-FFF2-40B4-BE49-F238E27FC236}">
              <a16:creationId xmlns:a16="http://schemas.microsoft.com/office/drawing/2014/main" id="{2DED88DC-05BA-4D6F-9871-F0D0DD6F88BC}"/>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103962</xdr:rowOff>
    </xdr:from>
    <xdr:to>
      <xdr:col>116</xdr:col>
      <xdr:colOff>114300</xdr:colOff>
      <xdr:row>59</xdr:row>
      <xdr:rowOff>34112</xdr:rowOff>
    </xdr:to>
    <xdr:sp macro="" textlink="">
      <xdr:nvSpPr>
        <xdr:cNvPr id="710" name="楕円 709">
          <a:extLst>
            <a:ext uri="{FF2B5EF4-FFF2-40B4-BE49-F238E27FC236}">
              <a16:creationId xmlns:a16="http://schemas.microsoft.com/office/drawing/2014/main" id="{ED58AADE-31D3-4011-9DD7-6B78950FD9E2}"/>
            </a:ext>
          </a:extLst>
        </xdr:cNvPr>
        <xdr:cNvSpPr/>
      </xdr:nvSpPr>
      <xdr:spPr>
        <a:xfrm>
          <a:off x="22110700" y="10048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126839</xdr:rowOff>
    </xdr:from>
    <xdr:ext cx="469744" cy="259045"/>
    <xdr:sp macro="" textlink="">
      <xdr:nvSpPr>
        <xdr:cNvPr id="711" name="【学校施設】&#10;一人当たり面積該当値テキスト">
          <a:extLst>
            <a:ext uri="{FF2B5EF4-FFF2-40B4-BE49-F238E27FC236}">
              <a16:creationId xmlns:a16="http://schemas.microsoft.com/office/drawing/2014/main" id="{0FBBF2C0-D12B-439C-9B78-3014892E7C59}"/>
            </a:ext>
          </a:extLst>
        </xdr:cNvPr>
        <xdr:cNvSpPr txBox="1"/>
      </xdr:nvSpPr>
      <xdr:spPr>
        <a:xfrm>
          <a:off x="22199600" y="9899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109220</xdr:rowOff>
    </xdr:from>
    <xdr:to>
      <xdr:col>112</xdr:col>
      <xdr:colOff>38100</xdr:colOff>
      <xdr:row>59</xdr:row>
      <xdr:rowOff>39370</xdr:rowOff>
    </xdr:to>
    <xdr:sp macro="" textlink="">
      <xdr:nvSpPr>
        <xdr:cNvPr id="712" name="楕円 711">
          <a:extLst>
            <a:ext uri="{FF2B5EF4-FFF2-40B4-BE49-F238E27FC236}">
              <a16:creationId xmlns:a16="http://schemas.microsoft.com/office/drawing/2014/main" id="{6EE202F0-BD13-453C-9C39-FE42B452A790}"/>
            </a:ext>
          </a:extLst>
        </xdr:cNvPr>
        <xdr:cNvSpPr/>
      </xdr:nvSpPr>
      <xdr:spPr>
        <a:xfrm>
          <a:off x="21272500" y="1005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58</xdr:row>
      <xdr:rowOff>154762</xdr:rowOff>
    </xdr:from>
    <xdr:to>
      <xdr:col>116</xdr:col>
      <xdr:colOff>63500</xdr:colOff>
      <xdr:row>58</xdr:row>
      <xdr:rowOff>160020</xdr:rowOff>
    </xdr:to>
    <xdr:cxnSp macro="">
      <xdr:nvCxnSpPr>
        <xdr:cNvPr id="713" name="直線コネクタ 712">
          <a:extLst>
            <a:ext uri="{FF2B5EF4-FFF2-40B4-BE49-F238E27FC236}">
              <a16:creationId xmlns:a16="http://schemas.microsoft.com/office/drawing/2014/main" id="{98ED66C7-FAE3-4E83-BE07-30EA53C29B7D}"/>
            </a:ext>
          </a:extLst>
        </xdr:cNvPr>
        <xdr:cNvCxnSpPr/>
      </xdr:nvCxnSpPr>
      <xdr:spPr>
        <a:xfrm flipV="1">
          <a:off x="21323300" y="10098862"/>
          <a:ext cx="838200" cy="5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112420</xdr:rowOff>
    </xdr:from>
    <xdr:to>
      <xdr:col>107</xdr:col>
      <xdr:colOff>101600</xdr:colOff>
      <xdr:row>59</xdr:row>
      <xdr:rowOff>42570</xdr:rowOff>
    </xdr:to>
    <xdr:sp macro="" textlink="">
      <xdr:nvSpPr>
        <xdr:cNvPr id="714" name="楕円 713">
          <a:extLst>
            <a:ext uri="{FF2B5EF4-FFF2-40B4-BE49-F238E27FC236}">
              <a16:creationId xmlns:a16="http://schemas.microsoft.com/office/drawing/2014/main" id="{31E20299-4B09-4E21-949A-F0B546E1BB0B}"/>
            </a:ext>
          </a:extLst>
        </xdr:cNvPr>
        <xdr:cNvSpPr/>
      </xdr:nvSpPr>
      <xdr:spPr>
        <a:xfrm>
          <a:off x="20383500" y="1005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160020</xdr:rowOff>
    </xdr:from>
    <xdr:to>
      <xdr:col>111</xdr:col>
      <xdr:colOff>177800</xdr:colOff>
      <xdr:row>58</xdr:row>
      <xdr:rowOff>163220</xdr:rowOff>
    </xdr:to>
    <xdr:cxnSp macro="">
      <xdr:nvCxnSpPr>
        <xdr:cNvPr id="715" name="直線コネクタ 714">
          <a:extLst>
            <a:ext uri="{FF2B5EF4-FFF2-40B4-BE49-F238E27FC236}">
              <a16:creationId xmlns:a16="http://schemas.microsoft.com/office/drawing/2014/main" id="{32486CE8-16A0-45FC-9673-7D5874DCD148}"/>
            </a:ext>
          </a:extLst>
        </xdr:cNvPr>
        <xdr:cNvCxnSpPr/>
      </xdr:nvCxnSpPr>
      <xdr:spPr>
        <a:xfrm flipV="1">
          <a:off x="20434300" y="10104120"/>
          <a:ext cx="889000" cy="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117678</xdr:rowOff>
    </xdr:from>
    <xdr:to>
      <xdr:col>102</xdr:col>
      <xdr:colOff>165100</xdr:colOff>
      <xdr:row>59</xdr:row>
      <xdr:rowOff>47828</xdr:rowOff>
    </xdr:to>
    <xdr:sp macro="" textlink="">
      <xdr:nvSpPr>
        <xdr:cNvPr id="716" name="楕円 715">
          <a:extLst>
            <a:ext uri="{FF2B5EF4-FFF2-40B4-BE49-F238E27FC236}">
              <a16:creationId xmlns:a16="http://schemas.microsoft.com/office/drawing/2014/main" id="{05A6BD63-FDD5-45F6-BB78-1FBCFF4A6146}"/>
            </a:ext>
          </a:extLst>
        </xdr:cNvPr>
        <xdr:cNvSpPr/>
      </xdr:nvSpPr>
      <xdr:spPr>
        <a:xfrm>
          <a:off x="19494500" y="10061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58</xdr:row>
      <xdr:rowOff>163220</xdr:rowOff>
    </xdr:from>
    <xdr:to>
      <xdr:col>107</xdr:col>
      <xdr:colOff>50800</xdr:colOff>
      <xdr:row>58</xdr:row>
      <xdr:rowOff>168478</xdr:rowOff>
    </xdr:to>
    <xdr:cxnSp macro="">
      <xdr:nvCxnSpPr>
        <xdr:cNvPr id="717" name="直線コネクタ 716">
          <a:extLst>
            <a:ext uri="{FF2B5EF4-FFF2-40B4-BE49-F238E27FC236}">
              <a16:creationId xmlns:a16="http://schemas.microsoft.com/office/drawing/2014/main" id="{58873A7D-A70B-4F59-8378-03FCF7508BB3}"/>
            </a:ext>
          </a:extLst>
        </xdr:cNvPr>
        <xdr:cNvCxnSpPr/>
      </xdr:nvCxnSpPr>
      <xdr:spPr>
        <a:xfrm flipV="1">
          <a:off x="19545300" y="10107320"/>
          <a:ext cx="889000" cy="5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58</xdr:row>
      <xdr:rowOff>115621</xdr:rowOff>
    </xdr:from>
    <xdr:to>
      <xdr:col>98</xdr:col>
      <xdr:colOff>38100</xdr:colOff>
      <xdr:row>59</xdr:row>
      <xdr:rowOff>45771</xdr:rowOff>
    </xdr:to>
    <xdr:sp macro="" textlink="">
      <xdr:nvSpPr>
        <xdr:cNvPr id="718" name="楕円 717">
          <a:extLst>
            <a:ext uri="{FF2B5EF4-FFF2-40B4-BE49-F238E27FC236}">
              <a16:creationId xmlns:a16="http://schemas.microsoft.com/office/drawing/2014/main" id="{15816A1E-F5A1-41FD-BD46-BEC339E2D727}"/>
            </a:ext>
          </a:extLst>
        </xdr:cNvPr>
        <xdr:cNvSpPr/>
      </xdr:nvSpPr>
      <xdr:spPr>
        <a:xfrm>
          <a:off x="18605500" y="10059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58</xdr:row>
      <xdr:rowOff>166421</xdr:rowOff>
    </xdr:from>
    <xdr:to>
      <xdr:col>102</xdr:col>
      <xdr:colOff>114300</xdr:colOff>
      <xdr:row>58</xdr:row>
      <xdr:rowOff>168478</xdr:rowOff>
    </xdr:to>
    <xdr:cxnSp macro="">
      <xdr:nvCxnSpPr>
        <xdr:cNvPr id="719" name="直線コネクタ 718">
          <a:extLst>
            <a:ext uri="{FF2B5EF4-FFF2-40B4-BE49-F238E27FC236}">
              <a16:creationId xmlns:a16="http://schemas.microsoft.com/office/drawing/2014/main" id="{B4781387-A33E-4DA4-888C-0053F8790FD8}"/>
            </a:ext>
          </a:extLst>
        </xdr:cNvPr>
        <xdr:cNvCxnSpPr/>
      </xdr:nvCxnSpPr>
      <xdr:spPr>
        <a:xfrm>
          <a:off x="18656300" y="10110521"/>
          <a:ext cx="889000" cy="2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168343</xdr:rowOff>
    </xdr:from>
    <xdr:ext cx="469744" cy="259045"/>
    <xdr:sp macro="" textlink="">
      <xdr:nvSpPr>
        <xdr:cNvPr id="720" name="n_1aveValue【学校施設】&#10;一人当たり面積">
          <a:extLst>
            <a:ext uri="{FF2B5EF4-FFF2-40B4-BE49-F238E27FC236}">
              <a16:creationId xmlns:a16="http://schemas.microsoft.com/office/drawing/2014/main" id="{50B89412-A68C-4B54-A963-DE70B15C6F0C}"/>
            </a:ext>
          </a:extLst>
        </xdr:cNvPr>
        <xdr:cNvSpPr txBox="1"/>
      </xdr:nvSpPr>
      <xdr:spPr>
        <a:xfrm>
          <a:off x="21075727" y="10455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171086</xdr:rowOff>
    </xdr:from>
    <xdr:ext cx="469744" cy="259045"/>
    <xdr:sp macro="" textlink="">
      <xdr:nvSpPr>
        <xdr:cNvPr id="721" name="n_2aveValue【学校施設】&#10;一人当たり面積">
          <a:extLst>
            <a:ext uri="{FF2B5EF4-FFF2-40B4-BE49-F238E27FC236}">
              <a16:creationId xmlns:a16="http://schemas.microsoft.com/office/drawing/2014/main" id="{7746EE48-77C9-4EB4-8C32-F73214C75D45}"/>
            </a:ext>
          </a:extLst>
        </xdr:cNvPr>
        <xdr:cNvSpPr txBox="1"/>
      </xdr:nvSpPr>
      <xdr:spPr>
        <a:xfrm>
          <a:off x="20199427" y="10458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2608</xdr:rowOff>
    </xdr:from>
    <xdr:ext cx="469744" cy="259045"/>
    <xdr:sp macro="" textlink="">
      <xdr:nvSpPr>
        <xdr:cNvPr id="722" name="n_3aveValue【学校施設】&#10;一人当たり面積">
          <a:extLst>
            <a:ext uri="{FF2B5EF4-FFF2-40B4-BE49-F238E27FC236}">
              <a16:creationId xmlns:a16="http://schemas.microsoft.com/office/drawing/2014/main" id="{C2D7BD8F-8ABE-4BD4-966E-192E3C228E22}"/>
            </a:ext>
          </a:extLst>
        </xdr:cNvPr>
        <xdr:cNvSpPr txBox="1"/>
      </xdr:nvSpPr>
      <xdr:spPr>
        <a:xfrm>
          <a:off x="19310427" y="10461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19753</xdr:rowOff>
    </xdr:from>
    <xdr:ext cx="469744" cy="259045"/>
    <xdr:sp macro="" textlink="">
      <xdr:nvSpPr>
        <xdr:cNvPr id="723" name="n_4aveValue【学校施設】&#10;一人当たり面積">
          <a:extLst>
            <a:ext uri="{FF2B5EF4-FFF2-40B4-BE49-F238E27FC236}">
              <a16:creationId xmlns:a16="http://schemas.microsoft.com/office/drawing/2014/main" id="{B79317AD-3BE3-477A-86DE-D62AB5B5FC44}"/>
            </a:ext>
          </a:extLst>
        </xdr:cNvPr>
        <xdr:cNvSpPr txBox="1"/>
      </xdr:nvSpPr>
      <xdr:spPr>
        <a:xfrm>
          <a:off x="18421427" y="10478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55897</xdr:rowOff>
    </xdr:from>
    <xdr:ext cx="469744" cy="259045"/>
    <xdr:sp macro="" textlink="">
      <xdr:nvSpPr>
        <xdr:cNvPr id="724" name="n_1mainValue【学校施設】&#10;一人当たり面積">
          <a:extLst>
            <a:ext uri="{FF2B5EF4-FFF2-40B4-BE49-F238E27FC236}">
              <a16:creationId xmlns:a16="http://schemas.microsoft.com/office/drawing/2014/main" id="{B5247763-49F6-427D-8EF8-A30B0A19A47E}"/>
            </a:ext>
          </a:extLst>
        </xdr:cNvPr>
        <xdr:cNvSpPr txBox="1"/>
      </xdr:nvSpPr>
      <xdr:spPr>
        <a:xfrm>
          <a:off x="21075727" y="9828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59097</xdr:rowOff>
    </xdr:from>
    <xdr:ext cx="469744" cy="259045"/>
    <xdr:sp macro="" textlink="">
      <xdr:nvSpPr>
        <xdr:cNvPr id="725" name="n_2mainValue【学校施設】&#10;一人当たり面積">
          <a:extLst>
            <a:ext uri="{FF2B5EF4-FFF2-40B4-BE49-F238E27FC236}">
              <a16:creationId xmlns:a16="http://schemas.microsoft.com/office/drawing/2014/main" id="{90A82372-47C1-49F6-AB5D-1B23EE98F32F}"/>
            </a:ext>
          </a:extLst>
        </xdr:cNvPr>
        <xdr:cNvSpPr txBox="1"/>
      </xdr:nvSpPr>
      <xdr:spPr>
        <a:xfrm>
          <a:off x="20199427" y="9831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57</xdr:row>
      <xdr:rowOff>64355</xdr:rowOff>
    </xdr:from>
    <xdr:ext cx="469744" cy="259045"/>
    <xdr:sp macro="" textlink="">
      <xdr:nvSpPr>
        <xdr:cNvPr id="726" name="n_3mainValue【学校施設】&#10;一人当たり面積">
          <a:extLst>
            <a:ext uri="{FF2B5EF4-FFF2-40B4-BE49-F238E27FC236}">
              <a16:creationId xmlns:a16="http://schemas.microsoft.com/office/drawing/2014/main" id="{9B10F6C4-4C51-4299-9658-7DBDEC9F4BA9}"/>
            </a:ext>
          </a:extLst>
        </xdr:cNvPr>
        <xdr:cNvSpPr txBox="1"/>
      </xdr:nvSpPr>
      <xdr:spPr>
        <a:xfrm>
          <a:off x="19310427" y="9837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57</xdr:row>
      <xdr:rowOff>62298</xdr:rowOff>
    </xdr:from>
    <xdr:ext cx="469744" cy="259045"/>
    <xdr:sp macro="" textlink="">
      <xdr:nvSpPr>
        <xdr:cNvPr id="727" name="n_4mainValue【学校施設】&#10;一人当たり面積">
          <a:extLst>
            <a:ext uri="{FF2B5EF4-FFF2-40B4-BE49-F238E27FC236}">
              <a16:creationId xmlns:a16="http://schemas.microsoft.com/office/drawing/2014/main" id="{F0A5F07B-A2EB-4AC4-9982-E43702C74B00}"/>
            </a:ext>
          </a:extLst>
        </xdr:cNvPr>
        <xdr:cNvSpPr txBox="1"/>
      </xdr:nvSpPr>
      <xdr:spPr>
        <a:xfrm>
          <a:off x="18421427" y="9834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8" name="正方形/長方形 727">
          <a:extLst>
            <a:ext uri="{FF2B5EF4-FFF2-40B4-BE49-F238E27FC236}">
              <a16:creationId xmlns:a16="http://schemas.microsoft.com/office/drawing/2014/main" id="{1C265255-0FEA-4F9A-BB4A-F3D753DEB889}"/>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9" name="正方形/長方形 728">
          <a:extLst>
            <a:ext uri="{FF2B5EF4-FFF2-40B4-BE49-F238E27FC236}">
              <a16:creationId xmlns:a16="http://schemas.microsoft.com/office/drawing/2014/main" id="{9DD479EC-592D-4045-95FA-4EDEEBF8F778}"/>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0" name="正方形/長方形 729">
          <a:extLst>
            <a:ext uri="{FF2B5EF4-FFF2-40B4-BE49-F238E27FC236}">
              <a16:creationId xmlns:a16="http://schemas.microsoft.com/office/drawing/2014/main" id="{6BCB1CFC-0C0F-43F1-87A4-B0EE62427106}"/>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1" name="正方形/長方形 730">
          <a:extLst>
            <a:ext uri="{FF2B5EF4-FFF2-40B4-BE49-F238E27FC236}">
              <a16:creationId xmlns:a16="http://schemas.microsoft.com/office/drawing/2014/main" id="{25F3B031-9DBE-4320-8791-18BF0531B82B}"/>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2" name="正方形/長方形 731">
          <a:extLst>
            <a:ext uri="{FF2B5EF4-FFF2-40B4-BE49-F238E27FC236}">
              <a16:creationId xmlns:a16="http://schemas.microsoft.com/office/drawing/2014/main" id="{5BEA57CD-F5DC-4A9C-9012-50B403E7A4DC}"/>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3" name="正方形/長方形 732">
          <a:extLst>
            <a:ext uri="{FF2B5EF4-FFF2-40B4-BE49-F238E27FC236}">
              <a16:creationId xmlns:a16="http://schemas.microsoft.com/office/drawing/2014/main" id="{796ABE69-85A1-4714-8508-92E04F753892}"/>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4" name="正方形/長方形 733">
          <a:extLst>
            <a:ext uri="{FF2B5EF4-FFF2-40B4-BE49-F238E27FC236}">
              <a16:creationId xmlns:a16="http://schemas.microsoft.com/office/drawing/2014/main" id="{7DB927FB-6942-4EF7-ABDD-F47AD46B098E}"/>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5" name="正方形/長方形 734">
          <a:extLst>
            <a:ext uri="{FF2B5EF4-FFF2-40B4-BE49-F238E27FC236}">
              <a16:creationId xmlns:a16="http://schemas.microsoft.com/office/drawing/2014/main" id="{0565D337-83DC-4FDC-9EEE-CA7E03A7EDDF}"/>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6" name="テキスト ボックス 735">
          <a:extLst>
            <a:ext uri="{FF2B5EF4-FFF2-40B4-BE49-F238E27FC236}">
              <a16:creationId xmlns:a16="http://schemas.microsoft.com/office/drawing/2014/main" id="{A62A58E7-8E61-46A0-A74A-288052C4DBAB}"/>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7" name="直線コネクタ 736">
          <a:extLst>
            <a:ext uri="{FF2B5EF4-FFF2-40B4-BE49-F238E27FC236}">
              <a16:creationId xmlns:a16="http://schemas.microsoft.com/office/drawing/2014/main" id="{01E00DE2-BE66-4C35-859D-621065EAA4EA}"/>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8" name="テキスト ボックス 737">
          <a:extLst>
            <a:ext uri="{FF2B5EF4-FFF2-40B4-BE49-F238E27FC236}">
              <a16:creationId xmlns:a16="http://schemas.microsoft.com/office/drawing/2014/main" id="{FEEF21A2-4123-4795-AAAC-A9F2DB34CDAE}"/>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39" name="直線コネクタ 738">
          <a:extLst>
            <a:ext uri="{FF2B5EF4-FFF2-40B4-BE49-F238E27FC236}">
              <a16:creationId xmlns:a16="http://schemas.microsoft.com/office/drawing/2014/main" id="{DCC9EEAE-93BF-4583-AE66-83C0ACADA9CA}"/>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40" name="テキスト ボックス 739">
          <a:extLst>
            <a:ext uri="{FF2B5EF4-FFF2-40B4-BE49-F238E27FC236}">
              <a16:creationId xmlns:a16="http://schemas.microsoft.com/office/drawing/2014/main" id="{F00829CA-B798-4910-BAF1-346902E27D03}"/>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41" name="直線コネクタ 740">
          <a:extLst>
            <a:ext uri="{FF2B5EF4-FFF2-40B4-BE49-F238E27FC236}">
              <a16:creationId xmlns:a16="http://schemas.microsoft.com/office/drawing/2014/main" id="{59113E5D-E404-4CA0-AFCA-B68C1EEFD192}"/>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42" name="テキスト ボックス 741">
          <a:extLst>
            <a:ext uri="{FF2B5EF4-FFF2-40B4-BE49-F238E27FC236}">
              <a16:creationId xmlns:a16="http://schemas.microsoft.com/office/drawing/2014/main" id="{393148E7-9A47-40AF-99BF-D31750864A02}"/>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43" name="直線コネクタ 742">
          <a:extLst>
            <a:ext uri="{FF2B5EF4-FFF2-40B4-BE49-F238E27FC236}">
              <a16:creationId xmlns:a16="http://schemas.microsoft.com/office/drawing/2014/main" id="{36071674-2F0D-4128-AF57-C7B175ACC235}"/>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44" name="テキスト ボックス 743">
          <a:extLst>
            <a:ext uri="{FF2B5EF4-FFF2-40B4-BE49-F238E27FC236}">
              <a16:creationId xmlns:a16="http://schemas.microsoft.com/office/drawing/2014/main" id="{2B2AB980-CB13-4EB1-9FB5-6537899119A4}"/>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45" name="直線コネクタ 744">
          <a:extLst>
            <a:ext uri="{FF2B5EF4-FFF2-40B4-BE49-F238E27FC236}">
              <a16:creationId xmlns:a16="http://schemas.microsoft.com/office/drawing/2014/main" id="{BF9D67B0-CCC3-4951-A35E-2A109513A595}"/>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46" name="テキスト ボックス 745">
          <a:extLst>
            <a:ext uri="{FF2B5EF4-FFF2-40B4-BE49-F238E27FC236}">
              <a16:creationId xmlns:a16="http://schemas.microsoft.com/office/drawing/2014/main" id="{E27D813A-F687-4009-B54C-51D6D9EF6464}"/>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47" name="直線コネクタ 746">
          <a:extLst>
            <a:ext uri="{FF2B5EF4-FFF2-40B4-BE49-F238E27FC236}">
              <a16:creationId xmlns:a16="http://schemas.microsoft.com/office/drawing/2014/main" id="{149CF606-4555-48D9-B2D5-659936D153AB}"/>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48" name="テキスト ボックス 747">
          <a:extLst>
            <a:ext uri="{FF2B5EF4-FFF2-40B4-BE49-F238E27FC236}">
              <a16:creationId xmlns:a16="http://schemas.microsoft.com/office/drawing/2014/main" id="{BF56847F-18BD-42E4-AB9B-A883918774CB}"/>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49" name="直線コネクタ 748">
          <a:extLst>
            <a:ext uri="{FF2B5EF4-FFF2-40B4-BE49-F238E27FC236}">
              <a16:creationId xmlns:a16="http://schemas.microsoft.com/office/drawing/2014/main" id="{92E9A0AF-E471-4234-9560-05021AA48C22}"/>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50" name="テキスト ボックス 749">
          <a:extLst>
            <a:ext uri="{FF2B5EF4-FFF2-40B4-BE49-F238E27FC236}">
              <a16:creationId xmlns:a16="http://schemas.microsoft.com/office/drawing/2014/main" id="{034CC912-5161-444A-A622-081116AEC687}"/>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51" name="直線コネクタ 750">
          <a:extLst>
            <a:ext uri="{FF2B5EF4-FFF2-40B4-BE49-F238E27FC236}">
              <a16:creationId xmlns:a16="http://schemas.microsoft.com/office/drawing/2014/main" id="{7F97C011-E8A0-455B-A877-34AE7A8116F3}"/>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52" name="【児童館】&#10;有形固定資産減価償却率グラフ枠">
          <a:extLst>
            <a:ext uri="{FF2B5EF4-FFF2-40B4-BE49-F238E27FC236}">
              <a16:creationId xmlns:a16="http://schemas.microsoft.com/office/drawing/2014/main" id="{51F10B1F-F295-4E83-8A7F-F69A904B6C77}"/>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11974</xdr:rowOff>
    </xdr:from>
    <xdr:to>
      <xdr:col>85</xdr:col>
      <xdr:colOff>126364</xdr:colOff>
      <xdr:row>86</xdr:row>
      <xdr:rowOff>168729</xdr:rowOff>
    </xdr:to>
    <xdr:cxnSp macro="">
      <xdr:nvCxnSpPr>
        <xdr:cNvPr id="753" name="直線コネクタ 752">
          <a:extLst>
            <a:ext uri="{FF2B5EF4-FFF2-40B4-BE49-F238E27FC236}">
              <a16:creationId xmlns:a16="http://schemas.microsoft.com/office/drawing/2014/main" id="{0F0B4C29-1167-4ACE-8FBB-29CE24F38382}"/>
            </a:ext>
          </a:extLst>
        </xdr:cNvPr>
        <xdr:cNvCxnSpPr/>
      </xdr:nvCxnSpPr>
      <xdr:spPr>
        <a:xfrm flipV="1">
          <a:off x="16318864" y="13385074"/>
          <a:ext cx="0" cy="1528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54" name="【児童館】&#10;有形固定資産減価償却率最小値テキスト">
          <a:extLst>
            <a:ext uri="{FF2B5EF4-FFF2-40B4-BE49-F238E27FC236}">
              <a16:creationId xmlns:a16="http://schemas.microsoft.com/office/drawing/2014/main" id="{5E39E808-AD7C-47D1-99C6-A2A91F491523}"/>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55" name="直線コネクタ 754">
          <a:extLst>
            <a:ext uri="{FF2B5EF4-FFF2-40B4-BE49-F238E27FC236}">
              <a16:creationId xmlns:a16="http://schemas.microsoft.com/office/drawing/2014/main" id="{6AC6D5BE-E3D5-463B-8E59-C60A20676B53}"/>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130101</xdr:rowOff>
    </xdr:from>
    <xdr:ext cx="340478" cy="259045"/>
    <xdr:sp macro="" textlink="">
      <xdr:nvSpPr>
        <xdr:cNvPr id="756" name="【児童館】&#10;有形固定資産減価償却率最大値テキスト">
          <a:extLst>
            <a:ext uri="{FF2B5EF4-FFF2-40B4-BE49-F238E27FC236}">
              <a16:creationId xmlns:a16="http://schemas.microsoft.com/office/drawing/2014/main" id="{69D61E51-7824-4BF8-AD08-3E81B48AD390}"/>
            </a:ext>
          </a:extLst>
        </xdr:cNvPr>
        <xdr:cNvSpPr txBox="1"/>
      </xdr:nvSpPr>
      <xdr:spPr>
        <a:xfrm>
          <a:off x="16357600" y="1316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11974</xdr:rowOff>
    </xdr:from>
    <xdr:to>
      <xdr:col>86</xdr:col>
      <xdr:colOff>25400</xdr:colOff>
      <xdr:row>78</xdr:row>
      <xdr:rowOff>11974</xdr:rowOff>
    </xdr:to>
    <xdr:cxnSp macro="">
      <xdr:nvCxnSpPr>
        <xdr:cNvPr id="757" name="直線コネクタ 756">
          <a:extLst>
            <a:ext uri="{FF2B5EF4-FFF2-40B4-BE49-F238E27FC236}">
              <a16:creationId xmlns:a16="http://schemas.microsoft.com/office/drawing/2014/main" id="{483B0859-3073-4CC0-8D4D-1A8BABF87BC4}"/>
            </a:ext>
          </a:extLst>
        </xdr:cNvPr>
        <xdr:cNvCxnSpPr/>
      </xdr:nvCxnSpPr>
      <xdr:spPr>
        <a:xfrm>
          <a:off x="16230600" y="1338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130646</xdr:rowOff>
    </xdr:from>
    <xdr:ext cx="405111" cy="259045"/>
    <xdr:sp macro="" textlink="">
      <xdr:nvSpPr>
        <xdr:cNvPr id="758" name="【児童館】&#10;有形固定資産減価償却率平均値テキスト">
          <a:extLst>
            <a:ext uri="{FF2B5EF4-FFF2-40B4-BE49-F238E27FC236}">
              <a16:creationId xmlns:a16="http://schemas.microsoft.com/office/drawing/2014/main" id="{997E90E6-CA61-423D-8C6A-3851470722E7}"/>
            </a:ext>
          </a:extLst>
        </xdr:cNvPr>
        <xdr:cNvSpPr txBox="1"/>
      </xdr:nvSpPr>
      <xdr:spPr>
        <a:xfrm>
          <a:off x="16357600" y="143609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152219</xdr:rowOff>
    </xdr:from>
    <xdr:to>
      <xdr:col>85</xdr:col>
      <xdr:colOff>177800</xdr:colOff>
      <xdr:row>84</xdr:row>
      <xdr:rowOff>82369</xdr:rowOff>
    </xdr:to>
    <xdr:sp macro="" textlink="">
      <xdr:nvSpPr>
        <xdr:cNvPr id="759" name="フローチャート: 判断 758">
          <a:extLst>
            <a:ext uri="{FF2B5EF4-FFF2-40B4-BE49-F238E27FC236}">
              <a16:creationId xmlns:a16="http://schemas.microsoft.com/office/drawing/2014/main" id="{3EED5661-5EA0-4FAF-9404-1CBCD8B41950}"/>
            </a:ext>
          </a:extLst>
        </xdr:cNvPr>
        <xdr:cNvSpPr/>
      </xdr:nvSpPr>
      <xdr:spPr>
        <a:xfrm>
          <a:off x="16268700" y="14382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84</xdr:row>
      <xdr:rowOff>15058</xdr:rowOff>
    </xdr:from>
    <xdr:to>
      <xdr:col>81</xdr:col>
      <xdr:colOff>101600</xdr:colOff>
      <xdr:row>84</xdr:row>
      <xdr:rowOff>116658</xdr:rowOff>
    </xdr:to>
    <xdr:sp macro="" textlink="">
      <xdr:nvSpPr>
        <xdr:cNvPr id="760" name="フローチャート: 判断 759">
          <a:extLst>
            <a:ext uri="{FF2B5EF4-FFF2-40B4-BE49-F238E27FC236}">
              <a16:creationId xmlns:a16="http://schemas.microsoft.com/office/drawing/2014/main" id="{3D533003-44F4-486B-8E6E-D0B7A7E24F27}"/>
            </a:ext>
          </a:extLst>
        </xdr:cNvPr>
        <xdr:cNvSpPr/>
      </xdr:nvSpPr>
      <xdr:spPr>
        <a:xfrm>
          <a:off x="15430500" y="14416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144055</xdr:rowOff>
    </xdr:from>
    <xdr:to>
      <xdr:col>76</xdr:col>
      <xdr:colOff>165100</xdr:colOff>
      <xdr:row>84</xdr:row>
      <xdr:rowOff>74205</xdr:rowOff>
    </xdr:to>
    <xdr:sp macro="" textlink="">
      <xdr:nvSpPr>
        <xdr:cNvPr id="761" name="フローチャート: 判断 760">
          <a:extLst>
            <a:ext uri="{FF2B5EF4-FFF2-40B4-BE49-F238E27FC236}">
              <a16:creationId xmlns:a16="http://schemas.microsoft.com/office/drawing/2014/main" id="{59C6929A-861B-4774-8630-8F258EF4F2CE}"/>
            </a:ext>
          </a:extLst>
        </xdr:cNvPr>
        <xdr:cNvSpPr/>
      </xdr:nvSpPr>
      <xdr:spPr>
        <a:xfrm>
          <a:off x="14541500" y="14374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147320</xdr:rowOff>
    </xdr:from>
    <xdr:to>
      <xdr:col>72</xdr:col>
      <xdr:colOff>38100</xdr:colOff>
      <xdr:row>84</xdr:row>
      <xdr:rowOff>77470</xdr:rowOff>
    </xdr:to>
    <xdr:sp macro="" textlink="">
      <xdr:nvSpPr>
        <xdr:cNvPr id="762" name="フローチャート: 判断 761">
          <a:extLst>
            <a:ext uri="{FF2B5EF4-FFF2-40B4-BE49-F238E27FC236}">
              <a16:creationId xmlns:a16="http://schemas.microsoft.com/office/drawing/2014/main" id="{BFF4A9BE-9317-40D1-BD0E-62CAF0865A89}"/>
            </a:ext>
          </a:extLst>
        </xdr:cNvPr>
        <xdr:cNvSpPr/>
      </xdr:nvSpPr>
      <xdr:spPr>
        <a:xfrm>
          <a:off x="13652500" y="1437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84</xdr:row>
      <xdr:rowOff>31387</xdr:rowOff>
    </xdr:from>
    <xdr:to>
      <xdr:col>67</xdr:col>
      <xdr:colOff>101600</xdr:colOff>
      <xdr:row>84</xdr:row>
      <xdr:rowOff>132987</xdr:rowOff>
    </xdr:to>
    <xdr:sp macro="" textlink="">
      <xdr:nvSpPr>
        <xdr:cNvPr id="763" name="フローチャート: 判断 762">
          <a:extLst>
            <a:ext uri="{FF2B5EF4-FFF2-40B4-BE49-F238E27FC236}">
              <a16:creationId xmlns:a16="http://schemas.microsoft.com/office/drawing/2014/main" id="{1D1C6A2D-717D-468D-81D9-5377E5471A9A}"/>
            </a:ext>
          </a:extLst>
        </xdr:cNvPr>
        <xdr:cNvSpPr/>
      </xdr:nvSpPr>
      <xdr:spPr>
        <a:xfrm>
          <a:off x="12763500" y="14433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7686AE12-FC85-49C2-BA4F-E53E3BFB14B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F802E4AE-73C3-4A71-8F93-5CCDAAA0B20F}"/>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6" name="テキスト ボックス 765">
          <a:extLst>
            <a:ext uri="{FF2B5EF4-FFF2-40B4-BE49-F238E27FC236}">
              <a16:creationId xmlns:a16="http://schemas.microsoft.com/office/drawing/2014/main" id="{0F3136FB-03FC-4130-982C-21DDF208B298}"/>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7" name="テキスト ボックス 766">
          <a:extLst>
            <a:ext uri="{FF2B5EF4-FFF2-40B4-BE49-F238E27FC236}">
              <a16:creationId xmlns:a16="http://schemas.microsoft.com/office/drawing/2014/main" id="{8B8F7B33-85F4-4C2C-ABC8-E0E5CC6B0DF2}"/>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8" name="テキスト ボックス 767">
          <a:extLst>
            <a:ext uri="{FF2B5EF4-FFF2-40B4-BE49-F238E27FC236}">
              <a16:creationId xmlns:a16="http://schemas.microsoft.com/office/drawing/2014/main" id="{09F6E266-06EC-4CC4-959A-08F179C5F1F5}"/>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73842</xdr:rowOff>
    </xdr:from>
    <xdr:to>
      <xdr:col>85</xdr:col>
      <xdr:colOff>177800</xdr:colOff>
      <xdr:row>80</xdr:row>
      <xdr:rowOff>3992</xdr:rowOff>
    </xdr:to>
    <xdr:sp macro="" textlink="">
      <xdr:nvSpPr>
        <xdr:cNvPr id="769" name="楕円 768">
          <a:extLst>
            <a:ext uri="{FF2B5EF4-FFF2-40B4-BE49-F238E27FC236}">
              <a16:creationId xmlns:a16="http://schemas.microsoft.com/office/drawing/2014/main" id="{DFF78A28-054F-4308-BBAA-B8CD329EFA27}"/>
            </a:ext>
          </a:extLst>
        </xdr:cNvPr>
        <xdr:cNvSpPr/>
      </xdr:nvSpPr>
      <xdr:spPr>
        <a:xfrm>
          <a:off x="16268700" y="13618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96719</xdr:rowOff>
    </xdr:from>
    <xdr:ext cx="405111" cy="259045"/>
    <xdr:sp macro="" textlink="">
      <xdr:nvSpPr>
        <xdr:cNvPr id="770" name="【児童館】&#10;有形固定資産減価償却率該当値テキスト">
          <a:extLst>
            <a:ext uri="{FF2B5EF4-FFF2-40B4-BE49-F238E27FC236}">
              <a16:creationId xmlns:a16="http://schemas.microsoft.com/office/drawing/2014/main" id="{3FA3705D-707B-4785-9840-701FF20E71AF}"/>
            </a:ext>
          </a:extLst>
        </xdr:cNvPr>
        <xdr:cNvSpPr txBox="1"/>
      </xdr:nvSpPr>
      <xdr:spPr>
        <a:xfrm>
          <a:off x="16357600" y="13469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6894</xdr:rowOff>
    </xdr:from>
    <xdr:to>
      <xdr:col>81</xdr:col>
      <xdr:colOff>101600</xdr:colOff>
      <xdr:row>79</xdr:row>
      <xdr:rowOff>108494</xdr:rowOff>
    </xdr:to>
    <xdr:sp macro="" textlink="">
      <xdr:nvSpPr>
        <xdr:cNvPr id="771" name="楕円 770">
          <a:extLst>
            <a:ext uri="{FF2B5EF4-FFF2-40B4-BE49-F238E27FC236}">
              <a16:creationId xmlns:a16="http://schemas.microsoft.com/office/drawing/2014/main" id="{EE380DA0-CF57-49DD-9EDF-42E6F682C194}"/>
            </a:ext>
          </a:extLst>
        </xdr:cNvPr>
        <xdr:cNvSpPr/>
      </xdr:nvSpPr>
      <xdr:spPr>
        <a:xfrm>
          <a:off x="15430500" y="13551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57694</xdr:rowOff>
    </xdr:from>
    <xdr:to>
      <xdr:col>85</xdr:col>
      <xdr:colOff>127000</xdr:colOff>
      <xdr:row>79</xdr:row>
      <xdr:rowOff>124642</xdr:rowOff>
    </xdr:to>
    <xdr:cxnSp macro="">
      <xdr:nvCxnSpPr>
        <xdr:cNvPr id="772" name="直線コネクタ 771">
          <a:extLst>
            <a:ext uri="{FF2B5EF4-FFF2-40B4-BE49-F238E27FC236}">
              <a16:creationId xmlns:a16="http://schemas.microsoft.com/office/drawing/2014/main" id="{C79ECFFD-E38F-4A52-8DA7-D0F1AA03512B}"/>
            </a:ext>
          </a:extLst>
        </xdr:cNvPr>
        <xdr:cNvCxnSpPr/>
      </xdr:nvCxnSpPr>
      <xdr:spPr>
        <a:xfrm>
          <a:off x="15481300" y="13602244"/>
          <a:ext cx="838200" cy="66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113030</xdr:rowOff>
    </xdr:from>
    <xdr:to>
      <xdr:col>76</xdr:col>
      <xdr:colOff>165100</xdr:colOff>
      <xdr:row>79</xdr:row>
      <xdr:rowOff>43180</xdr:rowOff>
    </xdr:to>
    <xdr:sp macro="" textlink="">
      <xdr:nvSpPr>
        <xdr:cNvPr id="773" name="楕円 772">
          <a:extLst>
            <a:ext uri="{FF2B5EF4-FFF2-40B4-BE49-F238E27FC236}">
              <a16:creationId xmlns:a16="http://schemas.microsoft.com/office/drawing/2014/main" id="{4D0F0857-7D13-4343-B010-B1EAA6C2CC6C}"/>
            </a:ext>
          </a:extLst>
        </xdr:cNvPr>
        <xdr:cNvSpPr/>
      </xdr:nvSpPr>
      <xdr:spPr>
        <a:xfrm>
          <a:off x="14541500" y="13486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163830</xdr:rowOff>
    </xdr:from>
    <xdr:to>
      <xdr:col>81</xdr:col>
      <xdr:colOff>50800</xdr:colOff>
      <xdr:row>79</xdr:row>
      <xdr:rowOff>57694</xdr:rowOff>
    </xdr:to>
    <xdr:cxnSp macro="">
      <xdr:nvCxnSpPr>
        <xdr:cNvPr id="774" name="直線コネクタ 773">
          <a:extLst>
            <a:ext uri="{FF2B5EF4-FFF2-40B4-BE49-F238E27FC236}">
              <a16:creationId xmlns:a16="http://schemas.microsoft.com/office/drawing/2014/main" id="{A708D0FB-963D-4BF4-BFD3-858609064AF3}"/>
            </a:ext>
          </a:extLst>
        </xdr:cNvPr>
        <xdr:cNvCxnSpPr/>
      </xdr:nvCxnSpPr>
      <xdr:spPr>
        <a:xfrm>
          <a:off x="14592300" y="13536930"/>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46082</xdr:rowOff>
    </xdr:from>
    <xdr:to>
      <xdr:col>72</xdr:col>
      <xdr:colOff>38100</xdr:colOff>
      <xdr:row>78</xdr:row>
      <xdr:rowOff>147682</xdr:rowOff>
    </xdr:to>
    <xdr:sp macro="" textlink="">
      <xdr:nvSpPr>
        <xdr:cNvPr id="775" name="楕円 774">
          <a:extLst>
            <a:ext uri="{FF2B5EF4-FFF2-40B4-BE49-F238E27FC236}">
              <a16:creationId xmlns:a16="http://schemas.microsoft.com/office/drawing/2014/main" id="{60B471D8-3924-4582-B1D9-877FA655423E}"/>
            </a:ext>
          </a:extLst>
        </xdr:cNvPr>
        <xdr:cNvSpPr/>
      </xdr:nvSpPr>
      <xdr:spPr>
        <a:xfrm>
          <a:off x="13652500" y="13419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96882</xdr:rowOff>
    </xdr:from>
    <xdr:to>
      <xdr:col>76</xdr:col>
      <xdr:colOff>114300</xdr:colOff>
      <xdr:row>78</xdr:row>
      <xdr:rowOff>163830</xdr:rowOff>
    </xdr:to>
    <xdr:cxnSp macro="">
      <xdr:nvCxnSpPr>
        <xdr:cNvPr id="776" name="直線コネクタ 775">
          <a:extLst>
            <a:ext uri="{FF2B5EF4-FFF2-40B4-BE49-F238E27FC236}">
              <a16:creationId xmlns:a16="http://schemas.microsoft.com/office/drawing/2014/main" id="{C64715FE-A04A-4708-B96D-C10952AE6D8C}"/>
            </a:ext>
          </a:extLst>
        </xdr:cNvPr>
        <xdr:cNvCxnSpPr/>
      </xdr:nvCxnSpPr>
      <xdr:spPr>
        <a:xfrm>
          <a:off x="13703300" y="13469982"/>
          <a:ext cx="889000" cy="66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84</xdr:row>
      <xdr:rowOff>107785</xdr:rowOff>
    </xdr:from>
    <xdr:ext cx="405111" cy="259045"/>
    <xdr:sp macro="" textlink="">
      <xdr:nvSpPr>
        <xdr:cNvPr id="777" name="n_1aveValue【児童館】&#10;有形固定資産減価償却率">
          <a:extLst>
            <a:ext uri="{FF2B5EF4-FFF2-40B4-BE49-F238E27FC236}">
              <a16:creationId xmlns:a16="http://schemas.microsoft.com/office/drawing/2014/main" id="{19931C12-C3E3-49FC-A5D4-8534E846094D}"/>
            </a:ext>
          </a:extLst>
        </xdr:cNvPr>
        <xdr:cNvSpPr txBox="1"/>
      </xdr:nvSpPr>
      <xdr:spPr>
        <a:xfrm>
          <a:off x="15266044" y="14509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65332</xdr:rowOff>
    </xdr:from>
    <xdr:ext cx="405111" cy="259045"/>
    <xdr:sp macro="" textlink="">
      <xdr:nvSpPr>
        <xdr:cNvPr id="778" name="n_2aveValue【児童館】&#10;有形固定資産減価償却率">
          <a:extLst>
            <a:ext uri="{FF2B5EF4-FFF2-40B4-BE49-F238E27FC236}">
              <a16:creationId xmlns:a16="http://schemas.microsoft.com/office/drawing/2014/main" id="{B055ED7C-E3C7-42B5-96FA-172DED23BCEA}"/>
            </a:ext>
          </a:extLst>
        </xdr:cNvPr>
        <xdr:cNvSpPr txBox="1"/>
      </xdr:nvSpPr>
      <xdr:spPr>
        <a:xfrm>
          <a:off x="14389744" y="1446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68597</xdr:rowOff>
    </xdr:from>
    <xdr:ext cx="405111" cy="259045"/>
    <xdr:sp macro="" textlink="">
      <xdr:nvSpPr>
        <xdr:cNvPr id="779" name="n_3aveValue【児童館】&#10;有形固定資産減価償却率">
          <a:extLst>
            <a:ext uri="{FF2B5EF4-FFF2-40B4-BE49-F238E27FC236}">
              <a16:creationId xmlns:a16="http://schemas.microsoft.com/office/drawing/2014/main" id="{80628A9B-DA31-496F-85FB-407A5A263EC8}"/>
            </a:ext>
          </a:extLst>
        </xdr:cNvPr>
        <xdr:cNvSpPr txBox="1"/>
      </xdr:nvSpPr>
      <xdr:spPr>
        <a:xfrm>
          <a:off x="13500744" y="1447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149514</xdr:rowOff>
    </xdr:from>
    <xdr:ext cx="405111" cy="259045"/>
    <xdr:sp macro="" textlink="">
      <xdr:nvSpPr>
        <xdr:cNvPr id="780" name="n_4aveValue【児童館】&#10;有形固定資産減価償却率">
          <a:extLst>
            <a:ext uri="{FF2B5EF4-FFF2-40B4-BE49-F238E27FC236}">
              <a16:creationId xmlns:a16="http://schemas.microsoft.com/office/drawing/2014/main" id="{52CD658A-B548-4C21-8DBD-B921463EE13B}"/>
            </a:ext>
          </a:extLst>
        </xdr:cNvPr>
        <xdr:cNvSpPr txBox="1"/>
      </xdr:nvSpPr>
      <xdr:spPr>
        <a:xfrm>
          <a:off x="12611744" y="142084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125021</xdr:rowOff>
    </xdr:from>
    <xdr:ext cx="405111" cy="259045"/>
    <xdr:sp macro="" textlink="">
      <xdr:nvSpPr>
        <xdr:cNvPr id="781" name="n_1mainValue【児童館】&#10;有形固定資産減価償却率">
          <a:extLst>
            <a:ext uri="{FF2B5EF4-FFF2-40B4-BE49-F238E27FC236}">
              <a16:creationId xmlns:a16="http://schemas.microsoft.com/office/drawing/2014/main" id="{B7355F1D-4CC8-401F-A0E4-923713966765}"/>
            </a:ext>
          </a:extLst>
        </xdr:cNvPr>
        <xdr:cNvSpPr txBox="1"/>
      </xdr:nvSpPr>
      <xdr:spPr>
        <a:xfrm>
          <a:off x="15266044" y="13326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59707</xdr:rowOff>
    </xdr:from>
    <xdr:ext cx="405111" cy="259045"/>
    <xdr:sp macro="" textlink="">
      <xdr:nvSpPr>
        <xdr:cNvPr id="782" name="n_2mainValue【児童館】&#10;有形固定資産減価償却率">
          <a:extLst>
            <a:ext uri="{FF2B5EF4-FFF2-40B4-BE49-F238E27FC236}">
              <a16:creationId xmlns:a16="http://schemas.microsoft.com/office/drawing/2014/main" id="{81D64ED7-93AB-446E-B189-A894E6A4625F}"/>
            </a:ext>
          </a:extLst>
        </xdr:cNvPr>
        <xdr:cNvSpPr txBox="1"/>
      </xdr:nvSpPr>
      <xdr:spPr>
        <a:xfrm>
          <a:off x="14389744" y="13261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76</xdr:row>
      <xdr:rowOff>164209</xdr:rowOff>
    </xdr:from>
    <xdr:ext cx="405111" cy="259045"/>
    <xdr:sp macro="" textlink="">
      <xdr:nvSpPr>
        <xdr:cNvPr id="783" name="n_3mainValue【児童館】&#10;有形固定資産減価償却率">
          <a:extLst>
            <a:ext uri="{FF2B5EF4-FFF2-40B4-BE49-F238E27FC236}">
              <a16:creationId xmlns:a16="http://schemas.microsoft.com/office/drawing/2014/main" id="{58C0E58A-96A9-403D-B480-676FFD21C647}"/>
            </a:ext>
          </a:extLst>
        </xdr:cNvPr>
        <xdr:cNvSpPr txBox="1"/>
      </xdr:nvSpPr>
      <xdr:spPr>
        <a:xfrm>
          <a:off x="13500744" y="13194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4" name="正方形/長方形 783">
          <a:extLst>
            <a:ext uri="{FF2B5EF4-FFF2-40B4-BE49-F238E27FC236}">
              <a16:creationId xmlns:a16="http://schemas.microsoft.com/office/drawing/2014/main" id="{A2BBF9D9-7ACC-40A2-A840-B50F3A2148DC}"/>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5" name="正方形/長方形 784">
          <a:extLst>
            <a:ext uri="{FF2B5EF4-FFF2-40B4-BE49-F238E27FC236}">
              <a16:creationId xmlns:a16="http://schemas.microsoft.com/office/drawing/2014/main" id="{C4EF4632-9528-4F34-9D64-243405BA3875}"/>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6" name="正方形/長方形 785">
          <a:extLst>
            <a:ext uri="{FF2B5EF4-FFF2-40B4-BE49-F238E27FC236}">
              <a16:creationId xmlns:a16="http://schemas.microsoft.com/office/drawing/2014/main" id="{7654DEAE-48D1-47F8-907E-43E423E00CB1}"/>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7" name="正方形/長方形 786">
          <a:extLst>
            <a:ext uri="{FF2B5EF4-FFF2-40B4-BE49-F238E27FC236}">
              <a16:creationId xmlns:a16="http://schemas.microsoft.com/office/drawing/2014/main" id="{FE733BE3-2848-499B-B630-EB1B2E40B3D4}"/>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8" name="正方形/長方形 787">
          <a:extLst>
            <a:ext uri="{FF2B5EF4-FFF2-40B4-BE49-F238E27FC236}">
              <a16:creationId xmlns:a16="http://schemas.microsoft.com/office/drawing/2014/main" id="{EF26A8BE-C544-4A31-B653-5C713084C6CA}"/>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9" name="正方形/長方形 788">
          <a:extLst>
            <a:ext uri="{FF2B5EF4-FFF2-40B4-BE49-F238E27FC236}">
              <a16:creationId xmlns:a16="http://schemas.microsoft.com/office/drawing/2014/main" id="{937215B1-6497-4EFE-A39F-6627480789FF}"/>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0" name="正方形/長方形 789">
          <a:extLst>
            <a:ext uri="{FF2B5EF4-FFF2-40B4-BE49-F238E27FC236}">
              <a16:creationId xmlns:a16="http://schemas.microsoft.com/office/drawing/2014/main" id="{D1FD26A2-5CDA-4A7E-AB7F-F9EF076FFECF}"/>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1" name="正方形/長方形 790">
          <a:extLst>
            <a:ext uri="{FF2B5EF4-FFF2-40B4-BE49-F238E27FC236}">
              <a16:creationId xmlns:a16="http://schemas.microsoft.com/office/drawing/2014/main" id="{76252B49-D95C-4F9A-A315-D9CF82574C36}"/>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2" name="テキスト ボックス 791">
          <a:extLst>
            <a:ext uri="{FF2B5EF4-FFF2-40B4-BE49-F238E27FC236}">
              <a16:creationId xmlns:a16="http://schemas.microsoft.com/office/drawing/2014/main" id="{860314BA-740A-481D-BCD1-52A1743481D3}"/>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3" name="直線コネクタ 792">
          <a:extLst>
            <a:ext uri="{FF2B5EF4-FFF2-40B4-BE49-F238E27FC236}">
              <a16:creationId xmlns:a16="http://schemas.microsoft.com/office/drawing/2014/main" id="{233ED27F-FE3D-44AA-B0C4-75E88DDDE99F}"/>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4" name="直線コネクタ 793">
          <a:extLst>
            <a:ext uri="{FF2B5EF4-FFF2-40B4-BE49-F238E27FC236}">
              <a16:creationId xmlns:a16="http://schemas.microsoft.com/office/drawing/2014/main" id="{B45D3AFD-F2C5-495C-AFC1-4B46B9D4ABCC}"/>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5" name="テキスト ボックス 794">
          <a:extLst>
            <a:ext uri="{FF2B5EF4-FFF2-40B4-BE49-F238E27FC236}">
              <a16:creationId xmlns:a16="http://schemas.microsoft.com/office/drawing/2014/main" id="{3263AC2E-EC61-4934-A71A-6424BCFF051E}"/>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6" name="直線コネクタ 795">
          <a:extLst>
            <a:ext uri="{FF2B5EF4-FFF2-40B4-BE49-F238E27FC236}">
              <a16:creationId xmlns:a16="http://schemas.microsoft.com/office/drawing/2014/main" id="{959D8077-402C-4480-8EFA-27D13793CE6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7" name="テキスト ボックス 796">
          <a:extLst>
            <a:ext uri="{FF2B5EF4-FFF2-40B4-BE49-F238E27FC236}">
              <a16:creationId xmlns:a16="http://schemas.microsoft.com/office/drawing/2014/main" id="{898DD432-B05E-4235-A363-8163EFA65444}"/>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98" name="直線コネクタ 797">
          <a:extLst>
            <a:ext uri="{FF2B5EF4-FFF2-40B4-BE49-F238E27FC236}">
              <a16:creationId xmlns:a16="http://schemas.microsoft.com/office/drawing/2014/main" id="{F840719E-4D35-4C12-8C5A-F7F0D6A31A93}"/>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9" name="テキスト ボックス 798">
          <a:extLst>
            <a:ext uri="{FF2B5EF4-FFF2-40B4-BE49-F238E27FC236}">
              <a16:creationId xmlns:a16="http://schemas.microsoft.com/office/drawing/2014/main" id="{ED2134AF-2FA6-4D85-828A-FC4FB475C1DB}"/>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800" name="直線コネクタ 799">
          <a:extLst>
            <a:ext uri="{FF2B5EF4-FFF2-40B4-BE49-F238E27FC236}">
              <a16:creationId xmlns:a16="http://schemas.microsoft.com/office/drawing/2014/main" id="{EF176308-72C1-477C-9A36-4FE9EC765896}"/>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1" name="テキスト ボックス 800">
          <a:extLst>
            <a:ext uri="{FF2B5EF4-FFF2-40B4-BE49-F238E27FC236}">
              <a16:creationId xmlns:a16="http://schemas.microsoft.com/office/drawing/2014/main" id="{D06ACB84-1CFE-4D6C-A2BB-014B5243D86B}"/>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2" name="直線コネクタ 801">
          <a:extLst>
            <a:ext uri="{FF2B5EF4-FFF2-40B4-BE49-F238E27FC236}">
              <a16:creationId xmlns:a16="http://schemas.microsoft.com/office/drawing/2014/main" id="{CF7D0A64-EC36-4AF4-BF24-324F222005B8}"/>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3" name="テキスト ボックス 802">
          <a:extLst>
            <a:ext uri="{FF2B5EF4-FFF2-40B4-BE49-F238E27FC236}">
              <a16:creationId xmlns:a16="http://schemas.microsoft.com/office/drawing/2014/main" id="{2D42A595-3866-4B48-A4B8-7CB36EDFE4B3}"/>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4" name="【児童館】&#10;一人当たり面積グラフ枠">
          <a:extLst>
            <a:ext uri="{FF2B5EF4-FFF2-40B4-BE49-F238E27FC236}">
              <a16:creationId xmlns:a16="http://schemas.microsoft.com/office/drawing/2014/main" id="{812BE8F7-5881-4A83-9544-C7105328B754}"/>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72389</xdr:rowOff>
    </xdr:from>
    <xdr:to>
      <xdr:col>116</xdr:col>
      <xdr:colOff>62864</xdr:colOff>
      <xdr:row>85</xdr:row>
      <xdr:rowOff>76963</xdr:rowOff>
    </xdr:to>
    <xdr:cxnSp macro="">
      <xdr:nvCxnSpPr>
        <xdr:cNvPr id="805" name="直線コネクタ 804">
          <a:extLst>
            <a:ext uri="{FF2B5EF4-FFF2-40B4-BE49-F238E27FC236}">
              <a16:creationId xmlns:a16="http://schemas.microsoft.com/office/drawing/2014/main" id="{BE9CB108-036B-490D-8C72-DD025ADD0EA4}"/>
            </a:ext>
          </a:extLst>
        </xdr:cNvPr>
        <xdr:cNvCxnSpPr/>
      </xdr:nvCxnSpPr>
      <xdr:spPr>
        <a:xfrm flipV="1">
          <a:off x="22160864" y="13616939"/>
          <a:ext cx="0" cy="10332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80790</xdr:rowOff>
    </xdr:from>
    <xdr:ext cx="469744" cy="259045"/>
    <xdr:sp macro="" textlink="">
      <xdr:nvSpPr>
        <xdr:cNvPr id="806" name="【児童館】&#10;一人当たり面積最小値テキスト">
          <a:extLst>
            <a:ext uri="{FF2B5EF4-FFF2-40B4-BE49-F238E27FC236}">
              <a16:creationId xmlns:a16="http://schemas.microsoft.com/office/drawing/2014/main" id="{4D1995C2-9B17-49D5-B979-7135FEB62D7B}"/>
            </a:ext>
          </a:extLst>
        </xdr:cNvPr>
        <xdr:cNvSpPr txBox="1"/>
      </xdr:nvSpPr>
      <xdr:spPr>
        <a:xfrm>
          <a:off x="22199600" y="14654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76963</xdr:rowOff>
    </xdr:from>
    <xdr:to>
      <xdr:col>116</xdr:col>
      <xdr:colOff>152400</xdr:colOff>
      <xdr:row>85</xdr:row>
      <xdr:rowOff>76963</xdr:rowOff>
    </xdr:to>
    <xdr:cxnSp macro="">
      <xdr:nvCxnSpPr>
        <xdr:cNvPr id="807" name="直線コネクタ 806">
          <a:extLst>
            <a:ext uri="{FF2B5EF4-FFF2-40B4-BE49-F238E27FC236}">
              <a16:creationId xmlns:a16="http://schemas.microsoft.com/office/drawing/2014/main" id="{DD2C0459-8193-4F0A-A1BD-C8E2CDAB13C3}"/>
            </a:ext>
          </a:extLst>
        </xdr:cNvPr>
        <xdr:cNvCxnSpPr/>
      </xdr:nvCxnSpPr>
      <xdr:spPr>
        <a:xfrm>
          <a:off x="22072600" y="14650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19066</xdr:rowOff>
    </xdr:from>
    <xdr:ext cx="469744" cy="259045"/>
    <xdr:sp macro="" textlink="">
      <xdr:nvSpPr>
        <xdr:cNvPr id="808" name="【児童館】&#10;一人当たり面積最大値テキスト">
          <a:extLst>
            <a:ext uri="{FF2B5EF4-FFF2-40B4-BE49-F238E27FC236}">
              <a16:creationId xmlns:a16="http://schemas.microsoft.com/office/drawing/2014/main" id="{941BE6F9-BB8C-456D-AC9F-E4AE55C23516}"/>
            </a:ext>
          </a:extLst>
        </xdr:cNvPr>
        <xdr:cNvSpPr txBox="1"/>
      </xdr:nvSpPr>
      <xdr:spPr>
        <a:xfrm>
          <a:off x="22199600" y="13392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72389</xdr:rowOff>
    </xdr:from>
    <xdr:to>
      <xdr:col>116</xdr:col>
      <xdr:colOff>152400</xdr:colOff>
      <xdr:row>79</xdr:row>
      <xdr:rowOff>72389</xdr:rowOff>
    </xdr:to>
    <xdr:cxnSp macro="">
      <xdr:nvCxnSpPr>
        <xdr:cNvPr id="809" name="直線コネクタ 808">
          <a:extLst>
            <a:ext uri="{FF2B5EF4-FFF2-40B4-BE49-F238E27FC236}">
              <a16:creationId xmlns:a16="http://schemas.microsoft.com/office/drawing/2014/main" id="{FBFD1E5C-6114-45BB-AA6C-71EE9485B7E3}"/>
            </a:ext>
          </a:extLst>
        </xdr:cNvPr>
        <xdr:cNvCxnSpPr/>
      </xdr:nvCxnSpPr>
      <xdr:spPr>
        <a:xfrm>
          <a:off x="22072600" y="13616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140479</xdr:rowOff>
    </xdr:from>
    <xdr:ext cx="469744" cy="259045"/>
    <xdr:sp macro="" textlink="">
      <xdr:nvSpPr>
        <xdr:cNvPr id="810" name="【児童館】&#10;一人当たり面積平均値テキスト">
          <a:extLst>
            <a:ext uri="{FF2B5EF4-FFF2-40B4-BE49-F238E27FC236}">
              <a16:creationId xmlns:a16="http://schemas.microsoft.com/office/drawing/2014/main" id="{D1967D46-E71A-4F89-A98A-5FCEA47787BB}"/>
            </a:ext>
          </a:extLst>
        </xdr:cNvPr>
        <xdr:cNvSpPr txBox="1"/>
      </xdr:nvSpPr>
      <xdr:spPr>
        <a:xfrm>
          <a:off x="22199600" y="141993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117602</xdr:rowOff>
    </xdr:from>
    <xdr:to>
      <xdr:col>116</xdr:col>
      <xdr:colOff>114300</xdr:colOff>
      <xdr:row>84</xdr:row>
      <xdr:rowOff>47752</xdr:rowOff>
    </xdr:to>
    <xdr:sp macro="" textlink="">
      <xdr:nvSpPr>
        <xdr:cNvPr id="811" name="フローチャート: 判断 810">
          <a:extLst>
            <a:ext uri="{FF2B5EF4-FFF2-40B4-BE49-F238E27FC236}">
              <a16:creationId xmlns:a16="http://schemas.microsoft.com/office/drawing/2014/main" id="{F68D0DD9-7A03-491F-9CB4-79BE19F32E46}"/>
            </a:ext>
          </a:extLst>
        </xdr:cNvPr>
        <xdr:cNvSpPr/>
      </xdr:nvSpPr>
      <xdr:spPr>
        <a:xfrm>
          <a:off x="22110700" y="14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108458</xdr:rowOff>
    </xdr:from>
    <xdr:to>
      <xdr:col>112</xdr:col>
      <xdr:colOff>38100</xdr:colOff>
      <xdr:row>84</xdr:row>
      <xdr:rowOff>38608</xdr:rowOff>
    </xdr:to>
    <xdr:sp macro="" textlink="">
      <xdr:nvSpPr>
        <xdr:cNvPr id="812" name="フローチャート: 判断 811">
          <a:extLst>
            <a:ext uri="{FF2B5EF4-FFF2-40B4-BE49-F238E27FC236}">
              <a16:creationId xmlns:a16="http://schemas.microsoft.com/office/drawing/2014/main" id="{C0C21517-D33E-4EE8-8DDB-4C2A477F27D1}"/>
            </a:ext>
          </a:extLst>
        </xdr:cNvPr>
        <xdr:cNvSpPr/>
      </xdr:nvSpPr>
      <xdr:spPr>
        <a:xfrm>
          <a:off x="21272500" y="1433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117602</xdr:rowOff>
    </xdr:from>
    <xdr:to>
      <xdr:col>107</xdr:col>
      <xdr:colOff>101600</xdr:colOff>
      <xdr:row>84</xdr:row>
      <xdr:rowOff>47752</xdr:rowOff>
    </xdr:to>
    <xdr:sp macro="" textlink="">
      <xdr:nvSpPr>
        <xdr:cNvPr id="813" name="フローチャート: 判断 812">
          <a:extLst>
            <a:ext uri="{FF2B5EF4-FFF2-40B4-BE49-F238E27FC236}">
              <a16:creationId xmlns:a16="http://schemas.microsoft.com/office/drawing/2014/main" id="{4C94F61F-0DF7-4E64-BF02-6C75953DA461}"/>
            </a:ext>
          </a:extLst>
        </xdr:cNvPr>
        <xdr:cNvSpPr/>
      </xdr:nvSpPr>
      <xdr:spPr>
        <a:xfrm>
          <a:off x="20383500" y="14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122174</xdr:rowOff>
    </xdr:from>
    <xdr:to>
      <xdr:col>102</xdr:col>
      <xdr:colOff>165100</xdr:colOff>
      <xdr:row>84</xdr:row>
      <xdr:rowOff>52324</xdr:rowOff>
    </xdr:to>
    <xdr:sp macro="" textlink="">
      <xdr:nvSpPr>
        <xdr:cNvPr id="814" name="フローチャート: 判断 813">
          <a:extLst>
            <a:ext uri="{FF2B5EF4-FFF2-40B4-BE49-F238E27FC236}">
              <a16:creationId xmlns:a16="http://schemas.microsoft.com/office/drawing/2014/main" id="{FC9B7BB0-7B6D-4066-AF98-E1938F20540D}"/>
            </a:ext>
          </a:extLst>
        </xdr:cNvPr>
        <xdr:cNvSpPr/>
      </xdr:nvSpPr>
      <xdr:spPr>
        <a:xfrm>
          <a:off x="19494500" y="1435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131318</xdr:rowOff>
    </xdr:from>
    <xdr:to>
      <xdr:col>98</xdr:col>
      <xdr:colOff>38100</xdr:colOff>
      <xdr:row>84</xdr:row>
      <xdr:rowOff>61468</xdr:rowOff>
    </xdr:to>
    <xdr:sp macro="" textlink="">
      <xdr:nvSpPr>
        <xdr:cNvPr id="815" name="フローチャート: 判断 814">
          <a:extLst>
            <a:ext uri="{FF2B5EF4-FFF2-40B4-BE49-F238E27FC236}">
              <a16:creationId xmlns:a16="http://schemas.microsoft.com/office/drawing/2014/main" id="{6607FACB-F3FD-4D4D-AC6B-162D05775EF0}"/>
            </a:ext>
          </a:extLst>
        </xdr:cNvPr>
        <xdr:cNvSpPr/>
      </xdr:nvSpPr>
      <xdr:spPr>
        <a:xfrm>
          <a:off x="18605500" y="1436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D19E17CF-B41C-4540-95A8-FE558888A11D}"/>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459E59D0-99AB-4106-B4E4-0321F7E91EA5}"/>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17571D29-480D-4F07-AC23-8FBC7E659483}"/>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C7D6B660-B3E0-417C-A383-E7BC4D0D0357}"/>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92573E24-BC9D-4440-8AD6-4F71537D1568}"/>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87885</xdr:rowOff>
    </xdr:from>
    <xdr:to>
      <xdr:col>116</xdr:col>
      <xdr:colOff>114300</xdr:colOff>
      <xdr:row>85</xdr:row>
      <xdr:rowOff>18035</xdr:rowOff>
    </xdr:to>
    <xdr:sp macro="" textlink="">
      <xdr:nvSpPr>
        <xdr:cNvPr id="821" name="楕円 820">
          <a:extLst>
            <a:ext uri="{FF2B5EF4-FFF2-40B4-BE49-F238E27FC236}">
              <a16:creationId xmlns:a16="http://schemas.microsoft.com/office/drawing/2014/main" id="{FFDF59B5-714C-4AA3-90D9-BC7A2C76C45C}"/>
            </a:ext>
          </a:extLst>
        </xdr:cNvPr>
        <xdr:cNvSpPr/>
      </xdr:nvSpPr>
      <xdr:spPr>
        <a:xfrm>
          <a:off x="22110700" y="14489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2812</xdr:rowOff>
    </xdr:from>
    <xdr:ext cx="469744" cy="259045"/>
    <xdr:sp macro="" textlink="">
      <xdr:nvSpPr>
        <xdr:cNvPr id="822" name="【児童館】&#10;一人当たり面積該当値テキスト">
          <a:extLst>
            <a:ext uri="{FF2B5EF4-FFF2-40B4-BE49-F238E27FC236}">
              <a16:creationId xmlns:a16="http://schemas.microsoft.com/office/drawing/2014/main" id="{C68988FA-BDD8-47D1-8C21-CCAB95622E10}"/>
            </a:ext>
          </a:extLst>
        </xdr:cNvPr>
        <xdr:cNvSpPr txBox="1"/>
      </xdr:nvSpPr>
      <xdr:spPr>
        <a:xfrm>
          <a:off x="22199600" y="14404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87885</xdr:rowOff>
    </xdr:from>
    <xdr:to>
      <xdr:col>112</xdr:col>
      <xdr:colOff>38100</xdr:colOff>
      <xdr:row>85</xdr:row>
      <xdr:rowOff>18035</xdr:rowOff>
    </xdr:to>
    <xdr:sp macro="" textlink="">
      <xdr:nvSpPr>
        <xdr:cNvPr id="823" name="楕円 822">
          <a:extLst>
            <a:ext uri="{FF2B5EF4-FFF2-40B4-BE49-F238E27FC236}">
              <a16:creationId xmlns:a16="http://schemas.microsoft.com/office/drawing/2014/main" id="{C12180A6-0028-478F-8C09-36C4DC82E318}"/>
            </a:ext>
          </a:extLst>
        </xdr:cNvPr>
        <xdr:cNvSpPr/>
      </xdr:nvSpPr>
      <xdr:spPr>
        <a:xfrm>
          <a:off x="21272500" y="14489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138685</xdr:rowOff>
    </xdr:from>
    <xdr:to>
      <xdr:col>116</xdr:col>
      <xdr:colOff>63500</xdr:colOff>
      <xdr:row>84</xdr:row>
      <xdr:rowOff>138685</xdr:rowOff>
    </xdr:to>
    <xdr:cxnSp macro="">
      <xdr:nvCxnSpPr>
        <xdr:cNvPr id="824" name="直線コネクタ 823">
          <a:extLst>
            <a:ext uri="{FF2B5EF4-FFF2-40B4-BE49-F238E27FC236}">
              <a16:creationId xmlns:a16="http://schemas.microsoft.com/office/drawing/2014/main" id="{FA7F1A48-D2DA-4690-AEA8-1D556E13721C}"/>
            </a:ext>
          </a:extLst>
        </xdr:cNvPr>
        <xdr:cNvCxnSpPr/>
      </xdr:nvCxnSpPr>
      <xdr:spPr>
        <a:xfrm>
          <a:off x="21323300" y="1454048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87885</xdr:rowOff>
    </xdr:from>
    <xdr:to>
      <xdr:col>107</xdr:col>
      <xdr:colOff>101600</xdr:colOff>
      <xdr:row>85</xdr:row>
      <xdr:rowOff>18035</xdr:rowOff>
    </xdr:to>
    <xdr:sp macro="" textlink="">
      <xdr:nvSpPr>
        <xdr:cNvPr id="825" name="楕円 824">
          <a:extLst>
            <a:ext uri="{FF2B5EF4-FFF2-40B4-BE49-F238E27FC236}">
              <a16:creationId xmlns:a16="http://schemas.microsoft.com/office/drawing/2014/main" id="{D02C103E-6347-4CD0-ACD8-9D0F6F104C86}"/>
            </a:ext>
          </a:extLst>
        </xdr:cNvPr>
        <xdr:cNvSpPr/>
      </xdr:nvSpPr>
      <xdr:spPr>
        <a:xfrm>
          <a:off x="20383500" y="14489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138685</xdr:rowOff>
    </xdr:from>
    <xdr:to>
      <xdr:col>111</xdr:col>
      <xdr:colOff>177800</xdr:colOff>
      <xdr:row>84</xdr:row>
      <xdr:rowOff>138685</xdr:rowOff>
    </xdr:to>
    <xdr:cxnSp macro="">
      <xdr:nvCxnSpPr>
        <xdr:cNvPr id="826" name="直線コネクタ 825">
          <a:extLst>
            <a:ext uri="{FF2B5EF4-FFF2-40B4-BE49-F238E27FC236}">
              <a16:creationId xmlns:a16="http://schemas.microsoft.com/office/drawing/2014/main" id="{B0B90744-06CA-4F0E-8EE9-255A64A1EDAB}"/>
            </a:ext>
          </a:extLst>
        </xdr:cNvPr>
        <xdr:cNvCxnSpPr/>
      </xdr:nvCxnSpPr>
      <xdr:spPr>
        <a:xfrm>
          <a:off x="20434300" y="145404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87885</xdr:rowOff>
    </xdr:from>
    <xdr:to>
      <xdr:col>102</xdr:col>
      <xdr:colOff>165100</xdr:colOff>
      <xdr:row>85</xdr:row>
      <xdr:rowOff>18035</xdr:rowOff>
    </xdr:to>
    <xdr:sp macro="" textlink="">
      <xdr:nvSpPr>
        <xdr:cNvPr id="827" name="楕円 826">
          <a:extLst>
            <a:ext uri="{FF2B5EF4-FFF2-40B4-BE49-F238E27FC236}">
              <a16:creationId xmlns:a16="http://schemas.microsoft.com/office/drawing/2014/main" id="{F6E87728-3EB4-4734-A799-8C27E510D762}"/>
            </a:ext>
          </a:extLst>
        </xdr:cNvPr>
        <xdr:cNvSpPr/>
      </xdr:nvSpPr>
      <xdr:spPr>
        <a:xfrm>
          <a:off x="19494500" y="14489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138685</xdr:rowOff>
    </xdr:from>
    <xdr:to>
      <xdr:col>107</xdr:col>
      <xdr:colOff>50800</xdr:colOff>
      <xdr:row>84</xdr:row>
      <xdr:rowOff>138685</xdr:rowOff>
    </xdr:to>
    <xdr:cxnSp macro="">
      <xdr:nvCxnSpPr>
        <xdr:cNvPr id="828" name="直線コネクタ 827">
          <a:extLst>
            <a:ext uri="{FF2B5EF4-FFF2-40B4-BE49-F238E27FC236}">
              <a16:creationId xmlns:a16="http://schemas.microsoft.com/office/drawing/2014/main" id="{807EED0A-0124-480F-BB08-8CE018D5DDE1}"/>
            </a:ext>
          </a:extLst>
        </xdr:cNvPr>
        <xdr:cNvCxnSpPr/>
      </xdr:nvCxnSpPr>
      <xdr:spPr>
        <a:xfrm>
          <a:off x="19545300" y="145404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55135</xdr:rowOff>
    </xdr:from>
    <xdr:ext cx="469744" cy="259045"/>
    <xdr:sp macro="" textlink="">
      <xdr:nvSpPr>
        <xdr:cNvPr id="829" name="n_1aveValue【児童館】&#10;一人当たり面積">
          <a:extLst>
            <a:ext uri="{FF2B5EF4-FFF2-40B4-BE49-F238E27FC236}">
              <a16:creationId xmlns:a16="http://schemas.microsoft.com/office/drawing/2014/main" id="{09BCF953-4DE1-45E1-A138-998322C2A0B4}"/>
            </a:ext>
          </a:extLst>
        </xdr:cNvPr>
        <xdr:cNvSpPr txBox="1"/>
      </xdr:nvSpPr>
      <xdr:spPr>
        <a:xfrm>
          <a:off x="21075727" y="14114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64279</xdr:rowOff>
    </xdr:from>
    <xdr:ext cx="469744" cy="259045"/>
    <xdr:sp macro="" textlink="">
      <xdr:nvSpPr>
        <xdr:cNvPr id="830" name="n_2aveValue【児童館】&#10;一人当たり面積">
          <a:extLst>
            <a:ext uri="{FF2B5EF4-FFF2-40B4-BE49-F238E27FC236}">
              <a16:creationId xmlns:a16="http://schemas.microsoft.com/office/drawing/2014/main" id="{50AEA3CC-F883-4CB6-813F-64B30A5504EB}"/>
            </a:ext>
          </a:extLst>
        </xdr:cNvPr>
        <xdr:cNvSpPr txBox="1"/>
      </xdr:nvSpPr>
      <xdr:spPr>
        <a:xfrm>
          <a:off x="20199427" y="14123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68851</xdr:rowOff>
    </xdr:from>
    <xdr:ext cx="469744" cy="259045"/>
    <xdr:sp macro="" textlink="">
      <xdr:nvSpPr>
        <xdr:cNvPr id="831" name="n_3aveValue【児童館】&#10;一人当たり面積">
          <a:extLst>
            <a:ext uri="{FF2B5EF4-FFF2-40B4-BE49-F238E27FC236}">
              <a16:creationId xmlns:a16="http://schemas.microsoft.com/office/drawing/2014/main" id="{7C6B20F4-40C2-43EB-841E-B644AF1685A3}"/>
            </a:ext>
          </a:extLst>
        </xdr:cNvPr>
        <xdr:cNvSpPr txBox="1"/>
      </xdr:nvSpPr>
      <xdr:spPr>
        <a:xfrm>
          <a:off x="19310427" y="14127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77995</xdr:rowOff>
    </xdr:from>
    <xdr:ext cx="469744" cy="259045"/>
    <xdr:sp macro="" textlink="">
      <xdr:nvSpPr>
        <xdr:cNvPr id="832" name="n_4aveValue【児童館】&#10;一人当たり面積">
          <a:extLst>
            <a:ext uri="{FF2B5EF4-FFF2-40B4-BE49-F238E27FC236}">
              <a16:creationId xmlns:a16="http://schemas.microsoft.com/office/drawing/2014/main" id="{4199780D-58C1-4AD2-8C6D-67940B0F77C9}"/>
            </a:ext>
          </a:extLst>
        </xdr:cNvPr>
        <xdr:cNvSpPr txBox="1"/>
      </xdr:nvSpPr>
      <xdr:spPr>
        <a:xfrm>
          <a:off x="18421427" y="14136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9162</xdr:rowOff>
    </xdr:from>
    <xdr:ext cx="469744" cy="259045"/>
    <xdr:sp macro="" textlink="">
      <xdr:nvSpPr>
        <xdr:cNvPr id="833" name="n_1mainValue【児童館】&#10;一人当たり面積">
          <a:extLst>
            <a:ext uri="{FF2B5EF4-FFF2-40B4-BE49-F238E27FC236}">
              <a16:creationId xmlns:a16="http://schemas.microsoft.com/office/drawing/2014/main" id="{4374BA0E-EA1D-4FC1-AC83-959C10D271A6}"/>
            </a:ext>
          </a:extLst>
        </xdr:cNvPr>
        <xdr:cNvSpPr txBox="1"/>
      </xdr:nvSpPr>
      <xdr:spPr>
        <a:xfrm>
          <a:off x="21075727" y="14582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9162</xdr:rowOff>
    </xdr:from>
    <xdr:ext cx="469744" cy="259045"/>
    <xdr:sp macro="" textlink="">
      <xdr:nvSpPr>
        <xdr:cNvPr id="834" name="n_2mainValue【児童館】&#10;一人当たり面積">
          <a:extLst>
            <a:ext uri="{FF2B5EF4-FFF2-40B4-BE49-F238E27FC236}">
              <a16:creationId xmlns:a16="http://schemas.microsoft.com/office/drawing/2014/main" id="{090B344F-8FA0-44E2-A010-A3CBF640C909}"/>
            </a:ext>
          </a:extLst>
        </xdr:cNvPr>
        <xdr:cNvSpPr txBox="1"/>
      </xdr:nvSpPr>
      <xdr:spPr>
        <a:xfrm>
          <a:off x="20199427" y="14582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9162</xdr:rowOff>
    </xdr:from>
    <xdr:ext cx="469744" cy="259045"/>
    <xdr:sp macro="" textlink="">
      <xdr:nvSpPr>
        <xdr:cNvPr id="835" name="n_3mainValue【児童館】&#10;一人当たり面積">
          <a:extLst>
            <a:ext uri="{FF2B5EF4-FFF2-40B4-BE49-F238E27FC236}">
              <a16:creationId xmlns:a16="http://schemas.microsoft.com/office/drawing/2014/main" id="{DE08270D-F12B-49F2-A0B4-967E08788001}"/>
            </a:ext>
          </a:extLst>
        </xdr:cNvPr>
        <xdr:cNvSpPr txBox="1"/>
      </xdr:nvSpPr>
      <xdr:spPr>
        <a:xfrm>
          <a:off x="19310427" y="14582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6" name="正方形/長方形 835">
          <a:extLst>
            <a:ext uri="{FF2B5EF4-FFF2-40B4-BE49-F238E27FC236}">
              <a16:creationId xmlns:a16="http://schemas.microsoft.com/office/drawing/2014/main" id="{12EF8F79-B2E7-4F37-B658-4B9DDF96717E}"/>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7" name="正方形/長方形 836">
          <a:extLst>
            <a:ext uri="{FF2B5EF4-FFF2-40B4-BE49-F238E27FC236}">
              <a16:creationId xmlns:a16="http://schemas.microsoft.com/office/drawing/2014/main" id="{929AD7DE-70CF-4265-BC2E-7E6910B9545C}"/>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8" name="正方形/長方形 837">
          <a:extLst>
            <a:ext uri="{FF2B5EF4-FFF2-40B4-BE49-F238E27FC236}">
              <a16:creationId xmlns:a16="http://schemas.microsoft.com/office/drawing/2014/main" id="{30762788-42E7-485E-8E57-2B8D94F3A2C7}"/>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9" name="正方形/長方形 838">
          <a:extLst>
            <a:ext uri="{FF2B5EF4-FFF2-40B4-BE49-F238E27FC236}">
              <a16:creationId xmlns:a16="http://schemas.microsoft.com/office/drawing/2014/main" id="{72FC9056-D287-45F2-9AF9-B2E77C763732}"/>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0" name="正方形/長方形 839">
          <a:extLst>
            <a:ext uri="{FF2B5EF4-FFF2-40B4-BE49-F238E27FC236}">
              <a16:creationId xmlns:a16="http://schemas.microsoft.com/office/drawing/2014/main" id="{C40F8039-AA66-49BB-B857-15706D28D7F7}"/>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1" name="正方形/長方形 840">
          <a:extLst>
            <a:ext uri="{FF2B5EF4-FFF2-40B4-BE49-F238E27FC236}">
              <a16:creationId xmlns:a16="http://schemas.microsoft.com/office/drawing/2014/main" id="{0FCC32EF-1691-43E3-B8A8-2E56F0D0A892}"/>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2" name="正方形/長方形 841">
          <a:extLst>
            <a:ext uri="{FF2B5EF4-FFF2-40B4-BE49-F238E27FC236}">
              <a16:creationId xmlns:a16="http://schemas.microsoft.com/office/drawing/2014/main" id="{E880C3E5-5835-4822-89FF-8938FD4A241B}"/>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3" name="正方形/長方形 842">
          <a:extLst>
            <a:ext uri="{FF2B5EF4-FFF2-40B4-BE49-F238E27FC236}">
              <a16:creationId xmlns:a16="http://schemas.microsoft.com/office/drawing/2014/main" id="{8B29AAB0-1337-4466-AE2D-CED175488DF9}"/>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4" name="テキスト ボックス 843">
          <a:extLst>
            <a:ext uri="{FF2B5EF4-FFF2-40B4-BE49-F238E27FC236}">
              <a16:creationId xmlns:a16="http://schemas.microsoft.com/office/drawing/2014/main" id="{607A73B9-6520-4665-8A1C-2C6965BB7C31}"/>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5" name="直線コネクタ 844">
          <a:extLst>
            <a:ext uri="{FF2B5EF4-FFF2-40B4-BE49-F238E27FC236}">
              <a16:creationId xmlns:a16="http://schemas.microsoft.com/office/drawing/2014/main" id="{559EC839-6CA5-4F64-B475-9E51105D3C76}"/>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6" name="テキスト ボックス 845">
          <a:extLst>
            <a:ext uri="{FF2B5EF4-FFF2-40B4-BE49-F238E27FC236}">
              <a16:creationId xmlns:a16="http://schemas.microsoft.com/office/drawing/2014/main" id="{AD09EF2B-1D2C-4327-BAEC-4F3692A3F644}"/>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47" name="直線コネクタ 846">
          <a:extLst>
            <a:ext uri="{FF2B5EF4-FFF2-40B4-BE49-F238E27FC236}">
              <a16:creationId xmlns:a16="http://schemas.microsoft.com/office/drawing/2014/main" id="{77F30A87-8A88-402C-8386-AB8FFDDEF215}"/>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48" name="テキスト ボックス 847">
          <a:extLst>
            <a:ext uri="{FF2B5EF4-FFF2-40B4-BE49-F238E27FC236}">
              <a16:creationId xmlns:a16="http://schemas.microsoft.com/office/drawing/2014/main" id="{0627EE98-E91C-487F-B91D-878EEAA94578}"/>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49" name="直線コネクタ 848">
          <a:extLst>
            <a:ext uri="{FF2B5EF4-FFF2-40B4-BE49-F238E27FC236}">
              <a16:creationId xmlns:a16="http://schemas.microsoft.com/office/drawing/2014/main" id="{FECEC703-6D3E-43EB-9FA5-C231DBEBB93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50" name="テキスト ボックス 849">
          <a:extLst>
            <a:ext uri="{FF2B5EF4-FFF2-40B4-BE49-F238E27FC236}">
              <a16:creationId xmlns:a16="http://schemas.microsoft.com/office/drawing/2014/main" id="{5DB2D7AE-F9FC-40C0-B458-518DF56983FF}"/>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51" name="直線コネクタ 850">
          <a:extLst>
            <a:ext uri="{FF2B5EF4-FFF2-40B4-BE49-F238E27FC236}">
              <a16:creationId xmlns:a16="http://schemas.microsoft.com/office/drawing/2014/main" id="{7A051C93-9E06-4464-9AE3-1EAC07B4754A}"/>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52" name="テキスト ボックス 851">
          <a:extLst>
            <a:ext uri="{FF2B5EF4-FFF2-40B4-BE49-F238E27FC236}">
              <a16:creationId xmlns:a16="http://schemas.microsoft.com/office/drawing/2014/main" id="{9B861C9D-B07A-4C6F-A1D6-EA2E59763F6B}"/>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53" name="直線コネクタ 852">
          <a:extLst>
            <a:ext uri="{FF2B5EF4-FFF2-40B4-BE49-F238E27FC236}">
              <a16:creationId xmlns:a16="http://schemas.microsoft.com/office/drawing/2014/main" id="{C9215906-A1A7-4C61-8B91-AC96F7BB1737}"/>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54" name="テキスト ボックス 853">
          <a:extLst>
            <a:ext uri="{FF2B5EF4-FFF2-40B4-BE49-F238E27FC236}">
              <a16:creationId xmlns:a16="http://schemas.microsoft.com/office/drawing/2014/main" id="{7844108A-27BD-4B0D-95AD-E7737FCA541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55" name="直線コネクタ 854">
          <a:extLst>
            <a:ext uri="{FF2B5EF4-FFF2-40B4-BE49-F238E27FC236}">
              <a16:creationId xmlns:a16="http://schemas.microsoft.com/office/drawing/2014/main" id="{8CA65667-945B-4476-BF17-C7B2E50307B1}"/>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56" name="テキスト ボックス 855">
          <a:extLst>
            <a:ext uri="{FF2B5EF4-FFF2-40B4-BE49-F238E27FC236}">
              <a16:creationId xmlns:a16="http://schemas.microsoft.com/office/drawing/2014/main" id="{46EAFCC3-7888-4CBC-B79C-4A9B55DC3EC7}"/>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7" name="直線コネクタ 856">
          <a:extLst>
            <a:ext uri="{FF2B5EF4-FFF2-40B4-BE49-F238E27FC236}">
              <a16:creationId xmlns:a16="http://schemas.microsoft.com/office/drawing/2014/main" id="{502BE5E7-A9D5-4009-933D-345CE7E7D8B3}"/>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58" name="テキスト ボックス 857">
          <a:extLst>
            <a:ext uri="{FF2B5EF4-FFF2-40B4-BE49-F238E27FC236}">
              <a16:creationId xmlns:a16="http://schemas.microsoft.com/office/drawing/2014/main" id="{4AEBB3DF-2C9C-43CA-9865-6B3F0E46FB4D}"/>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9" name="【公民館】&#10;有形固定資産減価償却率グラフ枠">
          <a:extLst>
            <a:ext uri="{FF2B5EF4-FFF2-40B4-BE49-F238E27FC236}">
              <a16:creationId xmlns:a16="http://schemas.microsoft.com/office/drawing/2014/main" id="{D67B6843-3F66-464E-A983-596F78F5FE43}"/>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123825</xdr:rowOff>
    </xdr:from>
    <xdr:to>
      <xdr:col>85</xdr:col>
      <xdr:colOff>126364</xdr:colOff>
      <xdr:row>108</xdr:row>
      <xdr:rowOff>152400</xdr:rowOff>
    </xdr:to>
    <xdr:cxnSp macro="">
      <xdr:nvCxnSpPr>
        <xdr:cNvPr id="860" name="直線コネクタ 859">
          <a:extLst>
            <a:ext uri="{FF2B5EF4-FFF2-40B4-BE49-F238E27FC236}">
              <a16:creationId xmlns:a16="http://schemas.microsoft.com/office/drawing/2014/main" id="{26458134-354A-4F2E-81EA-FD39655B5061}"/>
            </a:ext>
          </a:extLst>
        </xdr:cNvPr>
        <xdr:cNvCxnSpPr/>
      </xdr:nvCxnSpPr>
      <xdr:spPr>
        <a:xfrm flipV="1">
          <a:off x="16318864" y="17097375"/>
          <a:ext cx="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861" name="【公民館】&#10;有形固定資産減価償却率最小値テキスト">
          <a:extLst>
            <a:ext uri="{FF2B5EF4-FFF2-40B4-BE49-F238E27FC236}">
              <a16:creationId xmlns:a16="http://schemas.microsoft.com/office/drawing/2014/main" id="{C76D8A6A-D018-42F7-9850-107265758D8D}"/>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862" name="直線コネクタ 861">
          <a:extLst>
            <a:ext uri="{FF2B5EF4-FFF2-40B4-BE49-F238E27FC236}">
              <a16:creationId xmlns:a16="http://schemas.microsoft.com/office/drawing/2014/main" id="{6CCF5696-6069-4C25-B4D7-C7AB7547DC55}"/>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70502</xdr:rowOff>
    </xdr:from>
    <xdr:ext cx="405111" cy="259045"/>
    <xdr:sp macro="" textlink="">
      <xdr:nvSpPr>
        <xdr:cNvPr id="863" name="【公民館】&#10;有形固定資産減価償却率最大値テキスト">
          <a:extLst>
            <a:ext uri="{FF2B5EF4-FFF2-40B4-BE49-F238E27FC236}">
              <a16:creationId xmlns:a16="http://schemas.microsoft.com/office/drawing/2014/main" id="{9B107CBC-AB32-4A34-B8E9-109133ACAD6D}"/>
            </a:ext>
          </a:extLst>
        </xdr:cNvPr>
        <xdr:cNvSpPr txBox="1"/>
      </xdr:nvSpPr>
      <xdr:spPr>
        <a:xfrm>
          <a:off x="16357600" y="16872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123825</xdr:rowOff>
    </xdr:from>
    <xdr:to>
      <xdr:col>86</xdr:col>
      <xdr:colOff>25400</xdr:colOff>
      <xdr:row>99</xdr:row>
      <xdr:rowOff>123825</xdr:rowOff>
    </xdr:to>
    <xdr:cxnSp macro="">
      <xdr:nvCxnSpPr>
        <xdr:cNvPr id="864" name="直線コネクタ 863">
          <a:extLst>
            <a:ext uri="{FF2B5EF4-FFF2-40B4-BE49-F238E27FC236}">
              <a16:creationId xmlns:a16="http://schemas.microsoft.com/office/drawing/2014/main" id="{7B4B740B-84BF-4CCE-9856-334A49951F24}"/>
            </a:ext>
          </a:extLst>
        </xdr:cNvPr>
        <xdr:cNvCxnSpPr/>
      </xdr:nvCxnSpPr>
      <xdr:spPr>
        <a:xfrm>
          <a:off x="16230600" y="17097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13352</xdr:rowOff>
    </xdr:from>
    <xdr:ext cx="405111" cy="259045"/>
    <xdr:sp macro="" textlink="">
      <xdr:nvSpPr>
        <xdr:cNvPr id="865" name="【公民館】&#10;有形固定資産減価償却率平均値テキスト">
          <a:extLst>
            <a:ext uri="{FF2B5EF4-FFF2-40B4-BE49-F238E27FC236}">
              <a16:creationId xmlns:a16="http://schemas.microsoft.com/office/drawing/2014/main" id="{C4BA34E6-2ECA-44F7-9042-93F4BD80835D}"/>
            </a:ext>
          </a:extLst>
        </xdr:cNvPr>
        <xdr:cNvSpPr txBox="1"/>
      </xdr:nvSpPr>
      <xdr:spPr>
        <a:xfrm>
          <a:off x="16357600" y="180156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34925</xdr:rowOff>
    </xdr:from>
    <xdr:to>
      <xdr:col>85</xdr:col>
      <xdr:colOff>177800</xdr:colOff>
      <xdr:row>105</xdr:row>
      <xdr:rowOff>136525</xdr:rowOff>
    </xdr:to>
    <xdr:sp macro="" textlink="">
      <xdr:nvSpPr>
        <xdr:cNvPr id="866" name="フローチャート: 判断 865">
          <a:extLst>
            <a:ext uri="{FF2B5EF4-FFF2-40B4-BE49-F238E27FC236}">
              <a16:creationId xmlns:a16="http://schemas.microsoft.com/office/drawing/2014/main" id="{4FAC276E-1EDD-4110-9F6E-D9DF1FE9A5CB}"/>
            </a:ext>
          </a:extLst>
        </xdr:cNvPr>
        <xdr:cNvSpPr/>
      </xdr:nvSpPr>
      <xdr:spPr>
        <a:xfrm>
          <a:off x="16268700" y="1803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92075</xdr:rowOff>
    </xdr:from>
    <xdr:to>
      <xdr:col>81</xdr:col>
      <xdr:colOff>101600</xdr:colOff>
      <xdr:row>106</xdr:row>
      <xdr:rowOff>22225</xdr:rowOff>
    </xdr:to>
    <xdr:sp macro="" textlink="">
      <xdr:nvSpPr>
        <xdr:cNvPr id="867" name="フローチャート: 判断 866">
          <a:extLst>
            <a:ext uri="{FF2B5EF4-FFF2-40B4-BE49-F238E27FC236}">
              <a16:creationId xmlns:a16="http://schemas.microsoft.com/office/drawing/2014/main" id="{356A322E-0B70-413A-873D-116891937A80}"/>
            </a:ext>
          </a:extLst>
        </xdr:cNvPr>
        <xdr:cNvSpPr/>
      </xdr:nvSpPr>
      <xdr:spPr>
        <a:xfrm>
          <a:off x="15430500" y="1809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86361</xdr:rowOff>
    </xdr:from>
    <xdr:to>
      <xdr:col>76</xdr:col>
      <xdr:colOff>165100</xdr:colOff>
      <xdr:row>106</xdr:row>
      <xdr:rowOff>16511</xdr:rowOff>
    </xdr:to>
    <xdr:sp macro="" textlink="">
      <xdr:nvSpPr>
        <xdr:cNvPr id="868" name="フローチャート: 判断 867">
          <a:extLst>
            <a:ext uri="{FF2B5EF4-FFF2-40B4-BE49-F238E27FC236}">
              <a16:creationId xmlns:a16="http://schemas.microsoft.com/office/drawing/2014/main" id="{157E1267-BB65-40DB-806F-FC9070D3CBBD}"/>
            </a:ext>
          </a:extLst>
        </xdr:cNvPr>
        <xdr:cNvSpPr/>
      </xdr:nvSpPr>
      <xdr:spPr>
        <a:xfrm>
          <a:off x="145415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52070</xdr:rowOff>
    </xdr:from>
    <xdr:to>
      <xdr:col>72</xdr:col>
      <xdr:colOff>38100</xdr:colOff>
      <xdr:row>105</xdr:row>
      <xdr:rowOff>153670</xdr:rowOff>
    </xdr:to>
    <xdr:sp macro="" textlink="">
      <xdr:nvSpPr>
        <xdr:cNvPr id="869" name="フローチャート: 判断 868">
          <a:extLst>
            <a:ext uri="{FF2B5EF4-FFF2-40B4-BE49-F238E27FC236}">
              <a16:creationId xmlns:a16="http://schemas.microsoft.com/office/drawing/2014/main" id="{FD133912-9DA4-4803-9B60-989B3A580E80}"/>
            </a:ext>
          </a:extLst>
        </xdr:cNvPr>
        <xdr:cNvSpPr/>
      </xdr:nvSpPr>
      <xdr:spPr>
        <a:xfrm>
          <a:off x="13652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92075</xdr:rowOff>
    </xdr:from>
    <xdr:to>
      <xdr:col>67</xdr:col>
      <xdr:colOff>101600</xdr:colOff>
      <xdr:row>106</xdr:row>
      <xdr:rowOff>22225</xdr:rowOff>
    </xdr:to>
    <xdr:sp macro="" textlink="">
      <xdr:nvSpPr>
        <xdr:cNvPr id="870" name="フローチャート: 判断 869">
          <a:extLst>
            <a:ext uri="{FF2B5EF4-FFF2-40B4-BE49-F238E27FC236}">
              <a16:creationId xmlns:a16="http://schemas.microsoft.com/office/drawing/2014/main" id="{79A7E028-EF2F-4586-ABB7-FF9F38B399EB}"/>
            </a:ext>
          </a:extLst>
        </xdr:cNvPr>
        <xdr:cNvSpPr/>
      </xdr:nvSpPr>
      <xdr:spPr>
        <a:xfrm>
          <a:off x="12763500" y="1809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1" name="テキスト ボックス 870">
          <a:extLst>
            <a:ext uri="{FF2B5EF4-FFF2-40B4-BE49-F238E27FC236}">
              <a16:creationId xmlns:a16="http://schemas.microsoft.com/office/drawing/2014/main" id="{DF67D1FE-8414-4B58-BC7D-0CE2012DEA4A}"/>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2" name="テキスト ボックス 871">
          <a:extLst>
            <a:ext uri="{FF2B5EF4-FFF2-40B4-BE49-F238E27FC236}">
              <a16:creationId xmlns:a16="http://schemas.microsoft.com/office/drawing/2014/main" id="{E5CDFA62-6C09-4CE1-9FC5-E2F62840C78D}"/>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BDE44BB0-7556-42EA-A6BC-725F26A26EEE}"/>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827DB4BA-1244-4324-B203-7CA783908ABC}"/>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BF60CEC1-6EE0-4020-B6E4-5C2EB3A7179D}"/>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103505</xdr:rowOff>
    </xdr:from>
    <xdr:to>
      <xdr:col>85</xdr:col>
      <xdr:colOff>177800</xdr:colOff>
      <xdr:row>103</xdr:row>
      <xdr:rowOff>33655</xdr:rowOff>
    </xdr:to>
    <xdr:sp macro="" textlink="">
      <xdr:nvSpPr>
        <xdr:cNvPr id="876" name="楕円 875">
          <a:extLst>
            <a:ext uri="{FF2B5EF4-FFF2-40B4-BE49-F238E27FC236}">
              <a16:creationId xmlns:a16="http://schemas.microsoft.com/office/drawing/2014/main" id="{BFE9E3B2-604B-4BBB-9036-FDCD6D7A7E35}"/>
            </a:ext>
          </a:extLst>
        </xdr:cNvPr>
        <xdr:cNvSpPr/>
      </xdr:nvSpPr>
      <xdr:spPr>
        <a:xfrm>
          <a:off x="16268700" y="17591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126382</xdr:rowOff>
    </xdr:from>
    <xdr:ext cx="405111" cy="259045"/>
    <xdr:sp macro="" textlink="">
      <xdr:nvSpPr>
        <xdr:cNvPr id="877" name="【公民館】&#10;有形固定資産減価償却率該当値テキスト">
          <a:extLst>
            <a:ext uri="{FF2B5EF4-FFF2-40B4-BE49-F238E27FC236}">
              <a16:creationId xmlns:a16="http://schemas.microsoft.com/office/drawing/2014/main" id="{5C1AFD27-D0A8-4DBF-B981-D446FBBD2DE0}"/>
            </a:ext>
          </a:extLst>
        </xdr:cNvPr>
        <xdr:cNvSpPr txBox="1"/>
      </xdr:nvSpPr>
      <xdr:spPr>
        <a:xfrm>
          <a:off x="16357600" y="17442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170180</xdr:rowOff>
    </xdr:from>
    <xdr:to>
      <xdr:col>81</xdr:col>
      <xdr:colOff>101600</xdr:colOff>
      <xdr:row>103</xdr:row>
      <xdr:rowOff>100330</xdr:rowOff>
    </xdr:to>
    <xdr:sp macro="" textlink="">
      <xdr:nvSpPr>
        <xdr:cNvPr id="878" name="楕円 877">
          <a:extLst>
            <a:ext uri="{FF2B5EF4-FFF2-40B4-BE49-F238E27FC236}">
              <a16:creationId xmlns:a16="http://schemas.microsoft.com/office/drawing/2014/main" id="{D82BD136-7D1D-42BC-8E93-C739B71995ED}"/>
            </a:ext>
          </a:extLst>
        </xdr:cNvPr>
        <xdr:cNvSpPr/>
      </xdr:nvSpPr>
      <xdr:spPr>
        <a:xfrm>
          <a:off x="15430500" y="17658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154305</xdr:rowOff>
    </xdr:from>
    <xdr:to>
      <xdr:col>85</xdr:col>
      <xdr:colOff>127000</xdr:colOff>
      <xdr:row>103</xdr:row>
      <xdr:rowOff>49530</xdr:rowOff>
    </xdr:to>
    <xdr:cxnSp macro="">
      <xdr:nvCxnSpPr>
        <xdr:cNvPr id="879" name="直線コネクタ 878">
          <a:extLst>
            <a:ext uri="{FF2B5EF4-FFF2-40B4-BE49-F238E27FC236}">
              <a16:creationId xmlns:a16="http://schemas.microsoft.com/office/drawing/2014/main" id="{32CCB633-38F4-467F-88B8-3A31252EE255}"/>
            </a:ext>
          </a:extLst>
        </xdr:cNvPr>
        <xdr:cNvCxnSpPr/>
      </xdr:nvCxnSpPr>
      <xdr:spPr>
        <a:xfrm flipV="1">
          <a:off x="15481300" y="17642205"/>
          <a:ext cx="8382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114936</xdr:rowOff>
    </xdr:from>
    <xdr:to>
      <xdr:col>76</xdr:col>
      <xdr:colOff>165100</xdr:colOff>
      <xdr:row>103</xdr:row>
      <xdr:rowOff>45086</xdr:rowOff>
    </xdr:to>
    <xdr:sp macro="" textlink="">
      <xdr:nvSpPr>
        <xdr:cNvPr id="880" name="楕円 879">
          <a:extLst>
            <a:ext uri="{FF2B5EF4-FFF2-40B4-BE49-F238E27FC236}">
              <a16:creationId xmlns:a16="http://schemas.microsoft.com/office/drawing/2014/main" id="{628EE07F-5806-42E9-A91B-7AE0DB4C708B}"/>
            </a:ext>
          </a:extLst>
        </xdr:cNvPr>
        <xdr:cNvSpPr/>
      </xdr:nvSpPr>
      <xdr:spPr>
        <a:xfrm>
          <a:off x="14541500" y="17602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165736</xdr:rowOff>
    </xdr:from>
    <xdr:to>
      <xdr:col>81</xdr:col>
      <xdr:colOff>50800</xdr:colOff>
      <xdr:row>103</xdr:row>
      <xdr:rowOff>49530</xdr:rowOff>
    </xdr:to>
    <xdr:cxnSp macro="">
      <xdr:nvCxnSpPr>
        <xdr:cNvPr id="881" name="直線コネクタ 880">
          <a:extLst>
            <a:ext uri="{FF2B5EF4-FFF2-40B4-BE49-F238E27FC236}">
              <a16:creationId xmlns:a16="http://schemas.microsoft.com/office/drawing/2014/main" id="{2E695DA2-D446-4535-B60A-A4D7389B31B0}"/>
            </a:ext>
          </a:extLst>
        </xdr:cNvPr>
        <xdr:cNvCxnSpPr/>
      </xdr:nvCxnSpPr>
      <xdr:spPr>
        <a:xfrm>
          <a:off x="14592300" y="17653636"/>
          <a:ext cx="889000" cy="55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105411</xdr:rowOff>
    </xdr:from>
    <xdr:to>
      <xdr:col>72</xdr:col>
      <xdr:colOff>38100</xdr:colOff>
      <xdr:row>103</xdr:row>
      <xdr:rowOff>35561</xdr:rowOff>
    </xdr:to>
    <xdr:sp macro="" textlink="">
      <xdr:nvSpPr>
        <xdr:cNvPr id="882" name="楕円 881">
          <a:extLst>
            <a:ext uri="{FF2B5EF4-FFF2-40B4-BE49-F238E27FC236}">
              <a16:creationId xmlns:a16="http://schemas.microsoft.com/office/drawing/2014/main" id="{9C3265F6-9E3B-4EAB-8567-8AC98AD3407A}"/>
            </a:ext>
          </a:extLst>
        </xdr:cNvPr>
        <xdr:cNvSpPr/>
      </xdr:nvSpPr>
      <xdr:spPr>
        <a:xfrm>
          <a:off x="13652500" y="17593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156211</xdr:rowOff>
    </xdr:from>
    <xdr:to>
      <xdr:col>76</xdr:col>
      <xdr:colOff>114300</xdr:colOff>
      <xdr:row>102</xdr:row>
      <xdr:rowOff>165736</xdr:rowOff>
    </xdr:to>
    <xdr:cxnSp macro="">
      <xdr:nvCxnSpPr>
        <xdr:cNvPr id="883" name="直線コネクタ 882">
          <a:extLst>
            <a:ext uri="{FF2B5EF4-FFF2-40B4-BE49-F238E27FC236}">
              <a16:creationId xmlns:a16="http://schemas.microsoft.com/office/drawing/2014/main" id="{14D76390-C31F-4E1A-934D-47ADB05055DF}"/>
            </a:ext>
          </a:extLst>
        </xdr:cNvPr>
        <xdr:cNvCxnSpPr/>
      </xdr:nvCxnSpPr>
      <xdr:spPr>
        <a:xfrm>
          <a:off x="13703300" y="17644111"/>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13352</xdr:rowOff>
    </xdr:from>
    <xdr:ext cx="405111" cy="259045"/>
    <xdr:sp macro="" textlink="">
      <xdr:nvSpPr>
        <xdr:cNvPr id="884" name="n_1aveValue【公民館】&#10;有形固定資産減価償却率">
          <a:extLst>
            <a:ext uri="{FF2B5EF4-FFF2-40B4-BE49-F238E27FC236}">
              <a16:creationId xmlns:a16="http://schemas.microsoft.com/office/drawing/2014/main" id="{86B8B30C-8FE6-44F4-9EFF-383A98D216C0}"/>
            </a:ext>
          </a:extLst>
        </xdr:cNvPr>
        <xdr:cNvSpPr txBox="1"/>
      </xdr:nvSpPr>
      <xdr:spPr>
        <a:xfrm>
          <a:off x="15266044" y="1818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7638</xdr:rowOff>
    </xdr:from>
    <xdr:ext cx="405111" cy="259045"/>
    <xdr:sp macro="" textlink="">
      <xdr:nvSpPr>
        <xdr:cNvPr id="885" name="n_2aveValue【公民館】&#10;有形固定資産減価償却率">
          <a:extLst>
            <a:ext uri="{FF2B5EF4-FFF2-40B4-BE49-F238E27FC236}">
              <a16:creationId xmlns:a16="http://schemas.microsoft.com/office/drawing/2014/main" id="{9EA78955-2349-435F-8876-CA4CA50DE972}"/>
            </a:ext>
          </a:extLst>
        </xdr:cNvPr>
        <xdr:cNvSpPr txBox="1"/>
      </xdr:nvSpPr>
      <xdr:spPr>
        <a:xfrm>
          <a:off x="14389744" y="18181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144797</xdr:rowOff>
    </xdr:from>
    <xdr:ext cx="405111" cy="259045"/>
    <xdr:sp macro="" textlink="">
      <xdr:nvSpPr>
        <xdr:cNvPr id="886" name="n_3aveValue【公民館】&#10;有形固定資産減価償却率">
          <a:extLst>
            <a:ext uri="{FF2B5EF4-FFF2-40B4-BE49-F238E27FC236}">
              <a16:creationId xmlns:a16="http://schemas.microsoft.com/office/drawing/2014/main" id="{7859510F-7842-4AEE-93EB-9D5799EC8707}"/>
            </a:ext>
          </a:extLst>
        </xdr:cNvPr>
        <xdr:cNvSpPr txBox="1"/>
      </xdr:nvSpPr>
      <xdr:spPr>
        <a:xfrm>
          <a:off x="13500744" y="1814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38752</xdr:rowOff>
    </xdr:from>
    <xdr:ext cx="405111" cy="259045"/>
    <xdr:sp macro="" textlink="">
      <xdr:nvSpPr>
        <xdr:cNvPr id="887" name="n_4aveValue【公民館】&#10;有形固定資産減価償却率">
          <a:extLst>
            <a:ext uri="{FF2B5EF4-FFF2-40B4-BE49-F238E27FC236}">
              <a16:creationId xmlns:a16="http://schemas.microsoft.com/office/drawing/2014/main" id="{0583CD10-6824-4F2D-A9D6-BB0B87B46F0B}"/>
            </a:ext>
          </a:extLst>
        </xdr:cNvPr>
        <xdr:cNvSpPr txBox="1"/>
      </xdr:nvSpPr>
      <xdr:spPr>
        <a:xfrm>
          <a:off x="12611744" y="17869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116857</xdr:rowOff>
    </xdr:from>
    <xdr:ext cx="405111" cy="259045"/>
    <xdr:sp macro="" textlink="">
      <xdr:nvSpPr>
        <xdr:cNvPr id="888" name="n_1mainValue【公民館】&#10;有形固定資産減価償却率">
          <a:extLst>
            <a:ext uri="{FF2B5EF4-FFF2-40B4-BE49-F238E27FC236}">
              <a16:creationId xmlns:a16="http://schemas.microsoft.com/office/drawing/2014/main" id="{F4599841-5C72-45B4-8CF3-804C0C9B7BEB}"/>
            </a:ext>
          </a:extLst>
        </xdr:cNvPr>
        <xdr:cNvSpPr txBox="1"/>
      </xdr:nvSpPr>
      <xdr:spPr>
        <a:xfrm>
          <a:off x="15266044" y="1743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61613</xdr:rowOff>
    </xdr:from>
    <xdr:ext cx="405111" cy="259045"/>
    <xdr:sp macro="" textlink="">
      <xdr:nvSpPr>
        <xdr:cNvPr id="889" name="n_2mainValue【公民館】&#10;有形固定資産減価償却率">
          <a:extLst>
            <a:ext uri="{FF2B5EF4-FFF2-40B4-BE49-F238E27FC236}">
              <a16:creationId xmlns:a16="http://schemas.microsoft.com/office/drawing/2014/main" id="{2E9FE6FC-B223-4504-9825-8610EB56CBA2}"/>
            </a:ext>
          </a:extLst>
        </xdr:cNvPr>
        <xdr:cNvSpPr txBox="1"/>
      </xdr:nvSpPr>
      <xdr:spPr>
        <a:xfrm>
          <a:off x="14389744" y="17378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52088</xdr:rowOff>
    </xdr:from>
    <xdr:ext cx="405111" cy="259045"/>
    <xdr:sp macro="" textlink="">
      <xdr:nvSpPr>
        <xdr:cNvPr id="890" name="n_3mainValue【公民館】&#10;有形固定資産減価償却率">
          <a:extLst>
            <a:ext uri="{FF2B5EF4-FFF2-40B4-BE49-F238E27FC236}">
              <a16:creationId xmlns:a16="http://schemas.microsoft.com/office/drawing/2014/main" id="{47959026-37F4-4F43-906F-37FBD078F2F1}"/>
            </a:ext>
          </a:extLst>
        </xdr:cNvPr>
        <xdr:cNvSpPr txBox="1"/>
      </xdr:nvSpPr>
      <xdr:spPr>
        <a:xfrm>
          <a:off x="13500744" y="17368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1" name="正方形/長方形 890">
          <a:extLst>
            <a:ext uri="{FF2B5EF4-FFF2-40B4-BE49-F238E27FC236}">
              <a16:creationId xmlns:a16="http://schemas.microsoft.com/office/drawing/2014/main" id="{06FB677D-075F-4992-AF51-BE7CBC3BC878}"/>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2" name="正方形/長方形 891">
          <a:extLst>
            <a:ext uri="{FF2B5EF4-FFF2-40B4-BE49-F238E27FC236}">
              <a16:creationId xmlns:a16="http://schemas.microsoft.com/office/drawing/2014/main" id="{CE02CF3F-F8AE-42D2-B34C-C2F756E56954}"/>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3" name="正方形/長方形 892">
          <a:extLst>
            <a:ext uri="{FF2B5EF4-FFF2-40B4-BE49-F238E27FC236}">
              <a16:creationId xmlns:a16="http://schemas.microsoft.com/office/drawing/2014/main" id="{A6455E45-C17F-4F0E-A986-9BE2820A6683}"/>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4" name="正方形/長方形 893">
          <a:extLst>
            <a:ext uri="{FF2B5EF4-FFF2-40B4-BE49-F238E27FC236}">
              <a16:creationId xmlns:a16="http://schemas.microsoft.com/office/drawing/2014/main" id="{8AE7AE43-BAB3-44E4-B04F-DBBD06E4C81E}"/>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5" name="正方形/長方形 894">
          <a:extLst>
            <a:ext uri="{FF2B5EF4-FFF2-40B4-BE49-F238E27FC236}">
              <a16:creationId xmlns:a16="http://schemas.microsoft.com/office/drawing/2014/main" id="{4431A2C0-B689-423A-87B8-749BC638F935}"/>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6" name="正方形/長方形 895">
          <a:extLst>
            <a:ext uri="{FF2B5EF4-FFF2-40B4-BE49-F238E27FC236}">
              <a16:creationId xmlns:a16="http://schemas.microsoft.com/office/drawing/2014/main" id="{2BC27DB6-60A9-4625-BAD9-F522BA176B8E}"/>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7" name="正方形/長方形 896">
          <a:extLst>
            <a:ext uri="{FF2B5EF4-FFF2-40B4-BE49-F238E27FC236}">
              <a16:creationId xmlns:a16="http://schemas.microsoft.com/office/drawing/2014/main" id="{1D700269-E0E2-4C49-B030-3ADE35583352}"/>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8" name="正方形/長方形 897">
          <a:extLst>
            <a:ext uri="{FF2B5EF4-FFF2-40B4-BE49-F238E27FC236}">
              <a16:creationId xmlns:a16="http://schemas.microsoft.com/office/drawing/2014/main" id="{DA85DE2F-03C2-4E6E-A4AE-CD288A5B029C}"/>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9" name="テキスト ボックス 898">
          <a:extLst>
            <a:ext uri="{FF2B5EF4-FFF2-40B4-BE49-F238E27FC236}">
              <a16:creationId xmlns:a16="http://schemas.microsoft.com/office/drawing/2014/main" id="{9EE15024-E01B-4164-9E53-4AB612DE1D99}"/>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0" name="直線コネクタ 899">
          <a:extLst>
            <a:ext uri="{FF2B5EF4-FFF2-40B4-BE49-F238E27FC236}">
              <a16:creationId xmlns:a16="http://schemas.microsoft.com/office/drawing/2014/main" id="{32F1D314-BB07-4ACE-8EBB-A79D6395554F}"/>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1" name="直線コネクタ 900">
          <a:extLst>
            <a:ext uri="{FF2B5EF4-FFF2-40B4-BE49-F238E27FC236}">
              <a16:creationId xmlns:a16="http://schemas.microsoft.com/office/drawing/2014/main" id="{099D524C-28D5-42B0-BDB8-EBBC6076C65F}"/>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2" name="テキスト ボックス 901">
          <a:extLst>
            <a:ext uri="{FF2B5EF4-FFF2-40B4-BE49-F238E27FC236}">
              <a16:creationId xmlns:a16="http://schemas.microsoft.com/office/drawing/2014/main" id="{EDF68360-682A-499A-9BB1-AF3E5A908F43}"/>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3" name="直線コネクタ 902">
          <a:extLst>
            <a:ext uri="{FF2B5EF4-FFF2-40B4-BE49-F238E27FC236}">
              <a16:creationId xmlns:a16="http://schemas.microsoft.com/office/drawing/2014/main" id="{40087B9F-E750-4A53-98CE-505CE52894CF}"/>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04" name="テキスト ボックス 903">
          <a:extLst>
            <a:ext uri="{FF2B5EF4-FFF2-40B4-BE49-F238E27FC236}">
              <a16:creationId xmlns:a16="http://schemas.microsoft.com/office/drawing/2014/main" id="{803D72A3-6255-488B-84C8-C5A56E27A801}"/>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05" name="直線コネクタ 904">
          <a:extLst>
            <a:ext uri="{FF2B5EF4-FFF2-40B4-BE49-F238E27FC236}">
              <a16:creationId xmlns:a16="http://schemas.microsoft.com/office/drawing/2014/main" id="{E8CA8B73-381B-40EE-A4E0-81FD3927D7C1}"/>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06" name="テキスト ボックス 905">
          <a:extLst>
            <a:ext uri="{FF2B5EF4-FFF2-40B4-BE49-F238E27FC236}">
              <a16:creationId xmlns:a16="http://schemas.microsoft.com/office/drawing/2014/main" id="{4901649B-C2D3-4C0C-9913-A93AED9AF91A}"/>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07" name="直線コネクタ 906">
          <a:extLst>
            <a:ext uri="{FF2B5EF4-FFF2-40B4-BE49-F238E27FC236}">
              <a16:creationId xmlns:a16="http://schemas.microsoft.com/office/drawing/2014/main" id="{8AD9E2BE-DBFD-4F5C-8805-92CFAB470397}"/>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08" name="テキスト ボックス 907">
          <a:extLst>
            <a:ext uri="{FF2B5EF4-FFF2-40B4-BE49-F238E27FC236}">
              <a16:creationId xmlns:a16="http://schemas.microsoft.com/office/drawing/2014/main" id="{7B23B283-6313-46D6-AB81-44FF9C771681}"/>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9" name="直線コネクタ 908">
          <a:extLst>
            <a:ext uri="{FF2B5EF4-FFF2-40B4-BE49-F238E27FC236}">
              <a16:creationId xmlns:a16="http://schemas.microsoft.com/office/drawing/2014/main" id="{E901F60D-C9CA-4AD8-8234-A2121C9AEC4C}"/>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0" name="テキスト ボックス 909">
          <a:extLst>
            <a:ext uri="{FF2B5EF4-FFF2-40B4-BE49-F238E27FC236}">
              <a16:creationId xmlns:a16="http://schemas.microsoft.com/office/drawing/2014/main" id="{D8948128-2680-4F9C-8E70-CACCF0E31E01}"/>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1" name="【公民館】&#10;一人当たり面積グラフ枠">
          <a:extLst>
            <a:ext uri="{FF2B5EF4-FFF2-40B4-BE49-F238E27FC236}">
              <a16:creationId xmlns:a16="http://schemas.microsoft.com/office/drawing/2014/main" id="{233184D1-D89A-4444-B149-4E897561CDD4}"/>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126034</xdr:rowOff>
    </xdr:from>
    <xdr:to>
      <xdr:col>116</xdr:col>
      <xdr:colOff>62864</xdr:colOff>
      <xdr:row>108</xdr:row>
      <xdr:rowOff>68884</xdr:rowOff>
    </xdr:to>
    <xdr:cxnSp macro="">
      <xdr:nvCxnSpPr>
        <xdr:cNvPr id="912" name="直線コネクタ 911">
          <a:extLst>
            <a:ext uri="{FF2B5EF4-FFF2-40B4-BE49-F238E27FC236}">
              <a16:creationId xmlns:a16="http://schemas.microsoft.com/office/drawing/2014/main" id="{7BCD104F-5C6E-4FA4-AA09-4817DD9D2792}"/>
            </a:ext>
          </a:extLst>
        </xdr:cNvPr>
        <xdr:cNvCxnSpPr/>
      </xdr:nvCxnSpPr>
      <xdr:spPr>
        <a:xfrm flipV="1">
          <a:off x="22160864" y="17442484"/>
          <a:ext cx="0" cy="1143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72711</xdr:rowOff>
    </xdr:from>
    <xdr:ext cx="469744" cy="259045"/>
    <xdr:sp macro="" textlink="">
      <xdr:nvSpPr>
        <xdr:cNvPr id="913" name="【公民館】&#10;一人当たり面積最小値テキスト">
          <a:extLst>
            <a:ext uri="{FF2B5EF4-FFF2-40B4-BE49-F238E27FC236}">
              <a16:creationId xmlns:a16="http://schemas.microsoft.com/office/drawing/2014/main" id="{E2B83A9B-32FB-4086-8A05-037D44F748F1}"/>
            </a:ext>
          </a:extLst>
        </xdr:cNvPr>
        <xdr:cNvSpPr txBox="1"/>
      </xdr:nvSpPr>
      <xdr:spPr>
        <a:xfrm>
          <a:off x="22199600" y="18589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68884</xdr:rowOff>
    </xdr:from>
    <xdr:to>
      <xdr:col>116</xdr:col>
      <xdr:colOff>152400</xdr:colOff>
      <xdr:row>108</xdr:row>
      <xdr:rowOff>68884</xdr:rowOff>
    </xdr:to>
    <xdr:cxnSp macro="">
      <xdr:nvCxnSpPr>
        <xdr:cNvPr id="914" name="直線コネクタ 913">
          <a:extLst>
            <a:ext uri="{FF2B5EF4-FFF2-40B4-BE49-F238E27FC236}">
              <a16:creationId xmlns:a16="http://schemas.microsoft.com/office/drawing/2014/main" id="{FDB457DC-D154-4F91-9A77-2F5897F24EAD}"/>
            </a:ext>
          </a:extLst>
        </xdr:cNvPr>
        <xdr:cNvCxnSpPr/>
      </xdr:nvCxnSpPr>
      <xdr:spPr>
        <a:xfrm>
          <a:off x="22072600" y="18585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72711</xdr:rowOff>
    </xdr:from>
    <xdr:ext cx="469744" cy="259045"/>
    <xdr:sp macro="" textlink="">
      <xdr:nvSpPr>
        <xdr:cNvPr id="915" name="【公民館】&#10;一人当たり面積最大値テキスト">
          <a:extLst>
            <a:ext uri="{FF2B5EF4-FFF2-40B4-BE49-F238E27FC236}">
              <a16:creationId xmlns:a16="http://schemas.microsoft.com/office/drawing/2014/main" id="{0A4E2131-7558-4567-8122-843C52CEFA25}"/>
            </a:ext>
          </a:extLst>
        </xdr:cNvPr>
        <xdr:cNvSpPr txBox="1"/>
      </xdr:nvSpPr>
      <xdr:spPr>
        <a:xfrm>
          <a:off x="22199600" y="17217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126034</xdr:rowOff>
    </xdr:from>
    <xdr:to>
      <xdr:col>116</xdr:col>
      <xdr:colOff>152400</xdr:colOff>
      <xdr:row>101</xdr:row>
      <xdr:rowOff>126034</xdr:rowOff>
    </xdr:to>
    <xdr:cxnSp macro="">
      <xdr:nvCxnSpPr>
        <xdr:cNvPr id="916" name="直線コネクタ 915">
          <a:extLst>
            <a:ext uri="{FF2B5EF4-FFF2-40B4-BE49-F238E27FC236}">
              <a16:creationId xmlns:a16="http://schemas.microsoft.com/office/drawing/2014/main" id="{5830D476-DF6F-4CC7-BD3C-E2919285292F}"/>
            </a:ext>
          </a:extLst>
        </xdr:cNvPr>
        <xdr:cNvCxnSpPr/>
      </xdr:nvCxnSpPr>
      <xdr:spPr>
        <a:xfrm>
          <a:off x="22072600" y="17442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149217</xdr:rowOff>
    </xdr:from>
    <xdr:ext cx="469744" cy="259045"/>
    <xdr:sp macro="" textlink="">
      <xdr:nvSpPr>
        <xdr:cNvPr id="917" name="【公民館】&#10;一人当たり面積平均値テキスト">
          <a:extLst>
            <a:ext uri="{FF2B5EF4-FFF2-40B4-BE49-F238E27FC236}">
              <a16:creationId xmlns:a16="http://schemas.microsoft.com/office/drawing/2014/main" id="{8C44E78F-9CAF-4CA0-8205-3C4EEB9AB16C}"/>
            </a:ext>
          </a:extLst>
        </xdr:cNvPr>
        <xdr:cNvSpPr txBox="1"/>
      </xdr:nvSpPr>
      <xdr:spPr>
        <a:xfrm>
          <a:off x="22199600" y="183229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170790</xdr:rowOff>
    </xdr:from>
    <xdr:to>
      <xdr:col>116</xdr:col>
      <xdr:colOff>114300</xdr:colOff>
      <xdr:row>107</xdr:row>
      <xdr:rowOff>100940</xdr:rowOff>
    </xdr:to>
    <xdr:sp macro="" textlink="">
      <xdr:nvSpPr>
        <xdr:cNvPr id="918" name="フローチャート: 判断 917">
          <a:extLst>
            <a:ext uri="{FF2B5EF4-FFF2-40B4-BE49-F238E27FC236}">
              <a16:creationId xmlns:a16="http://schemas.microsoft.com/office/drawing/2014/main" id="{F881AC25-06D6-42F4-9FCD-9B5F76DAA759}"/>
            </a:ext>
          </a:extLst>
        </xdr:cNvPr>
        <xdr:cNvSpPr/>
      </xdr:nvSpPr>
      <xdr:spPr>
        <a:xfrm>
          <a:off x="22110700" y="1834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19914</xdr:rowOff>
    </xdr:from>
    <xdr:to>
      <xdr:col>112</xdr:col>
      <xdr:colOff>38100</xdr:colOff>
      <xdr:row>107</xdr:row>
      <xdr:rowOff>121514</xdr:rowOff>
    </xdr:to>
    <xdr:sp macro="" textlink="">
      <xdr:nvSpPr>
        <xdr:cNvPr id="919" name="フローチャート: 判断 918">
          <a:extLst>
            <a:ext uri="{FF2B5EF4-FFF2-40B4-BE49-F238E27FC236}">
              <a16:creationId xmlns:a16="http://schemas.microsoft.com/office/drawing/2014/main" id="{18386518-B135-4EB5-844C-A0FC3A3B4C1D}"/>
            </a:ext>
          </a:extLst>
        </xdr:cNvPr>
        <xdr:cNvSpPr/>
      </xdr:nvSpPr>
      <xdr:spPr>
        <a:xfrm>
          <a:off x="21272500" y="18365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24028</xdr:rowOff>
    </xdr:from>
    <xdr:to>
      <xdr:col>107</xdr:col>
      <xdr:colOff>101600</xdr:colOff>
      <xdr:row>107</xdr:row>
      <xdr:rowOff>125628</xdr:rowOff>
    </xdr:to>
    <xdr:sp macro="" textlink="">
      <xdr:nvSpPr>
        <xdr:cNvPr id="920" name="フローチャート: 判断 919">
          <a:extLst>
            <a:ext uri="{FF2B5EF4-FFF2-40B4-BE49-F238E27FC236}">
              <a16:creationId xmlns:a16="http://schemas.microsoft.com/office/drawing/2014/main" id="{B0D9CC31-AED9-4A40-B784-34A3A232CC32}"/>
            </a:ext>
          </a:extLst>
        </xdr:cNvPr>
        <xdr:cNvSpPr/>
      </xdr:nvSpPr>
      <xdr:spPr>
        <a:xfrm>
          <a:off x="20383500" y="18369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25400</xdr:rowOff>
    </xdr:from>
    <xdr:to>
      <xdr:col>102</xdr:col>
      <xdr:colOff>165100</xdr:colOff>
      <xdr:row>107</xdr:row>
      <xdr:rowOff>127000</xdr:rowOff>
    </xdr:to>
    <xdr:sp macro="" textlink="">
      <xdr:nvSpPr>
        <xdr:cNvPr id="921" name="フローチャート: 判断 920">
          <a:extLst>
            <a:ext uri="{FF2B5EF4-FFF2-40B4-BE49-F238E27FC236}">
              <a16:creationId xmlns:a16="http://schemas.microsoft.com/office/drawing/2014/main" id="{9548455D-3497-470A-810E-F126DB501D5C}"/>
            </a:ext>
          </a:extLst>
        </xdr:cNvPr>
        <xdr:cNvSpPr/>
      </xdr:nvSpPr>
      <xdr:spPr>
        <a:xfrm>
          <a:off x="19494500" y="1837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19456</xdr:rowOff>
    </xdr:from>
    <xdr:to>
      <xdr:col>98</xdr:col>
      <xdr:colOff>38100</xdr:colOff>
      <xdr:row>107</xdr:row>
      <xdr:rowOff>121056</xdr:rowOff>
    </xdr:to>
    <xdr:sp macro="" textlink="">
      <xdr:nvSpPr>
        <xdr:cNvPr id="922" name="フローチャート: 判断 921">
          <a:extLst>
            <a:ext uri="{FF2B5EF4-FFF2-40B4-BE49-F238E27FC236}">
              <a16:creationId xmlns:a16="http://schemas.microsoft.com/office/drawing/2014/main" id="{6CC54627-CC2E-420C-A50E-6996F400B54C}"/>
            </a:ext>
          </a:extLst>
        </xdr:cNvPr>
        <xdr:cNvSpPr/>
      </xdr:nvSpPr>
      <xdr:spPr>
        <a:xfrm>
          <a:off x="18605500" y="18364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id="{0A23EEBC-4736-4FB4-B346-2CE4F5A70F4A}"/>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id="{7E12CF51-EE6F-49DE-8045-BA70AF89994E}"/>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C60D5D02-3B44-4508-90C6-652F1CC35EC1}"/>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31F909A0-4F63-47C8-8B5E-D72E8713C5C9}"/>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DA0796AB-1F9B-4F72-A416-E9B576476C22}"/>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15799</xdr:rowOff>
    </xdr:from>
    <xdr:to>
      <xdr:col>116</xdr:col>
      <xdr:colOff>114300</xdr:colOff>
      <xdr:row>106</xdr:row>
      <xdr:rowOff>117399</xdr:rowOff>
    </xdr:to>
    <xdr:sp macro="" textlink="">
      <xdr:nvSpPr>
        <xdr:cNvPr id="928" name="楕円 927">
          <a:extLst>
            <a:ext uri="{FF2B5EF4-FFF2-40B4-BE49-F238E27FC236}">
              <a16:creationId xmlns:a16="http://schemas.microsoft.com/office/drawing/2014/main" id="{D09A7054-5B19-432D-89B0-455F9ABF8F75}"/>
            </a:ext>
          </a:extLst>
        </xdr:cNvPr>
        <xdr:cNvSpPr/>
      </xdr:nvSpPr>
      <xdr:spPr>
        <a:xfrm>
          <a:off x="22110700" y="18189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38676</xdr:rowOff>
    </xdr:from>
    <xdr:ext cx="469744" cy="259045"/>
    <xdr:sp macro="" textlink="">
      <xdr:nvSpPr>
        <xdr:cNvPr id="929" name="【公民館】&#10;一人当たり面積該当値テキスト">
          <a:extLst>
            <a:ext uri="{FF2B5EF4-FFF2-40B4-BE49-F238E27FC236}">
              <a16:creationId xmlns:a16="http://schemas.microsoft.com/office/drawing/2014/main" id="{14273FF9-5580-474A-A835-20E7D19FFED5}"/>
            </a:ext>
          </a:extLst>
        </xdr:cNvPr>
        <xdr:cNvSpPr txBox="1"/>
      </xdr:nvSpPr>
      <xdr:spPr>
        <a:xfrm>
          <a:off x="22199600" y="18040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32258</xdr:rowOff>
    </xdr:from>
    <xdr:to>
      <xdr:col>112</xdr:col>
      <xdr:colOff>38100</xdr:colOff>
      <xdr:row>106</xdr:row>
      <xdr:rowOff>133858</xdr:rowOff>
    </xdr:to>
    <xdr:sp macro="" textlink="">
      <xdr:nvSpPr>
        <xdr:cNvPr id="930" name="楕円 929">
          <a:extLst>
            <a:ext uri="{FF2B5EF4-FFF2-40B4-BE49-F238E27FC236}">
              <a16:creationId xmlns:a16="http://schemas.microsoft.com/office/drawing/2014/main" id="{34B4C890-AA40-423C-AB0A-D567BCE401B6}"/>
            </a:ext>
          </a:extLst>
        </xdr:cNvPr>
        <xdr:cNvSpPr/>
      </xdr:nvSpPr>
      <xdr:spPr>
        <a:xfrm>
          <a:off x="21272500" y="18205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66599</xdr:rowOff>
    </xdr:from>
    <xdr:to>
      <xdr:col>116</xdr:col>
      <xdr:colOff>63500</xdr:colOff>
      <xdr:row>106</xdr:row>
      <xdr:rowOff>83058</xdr:rowOff>
    </xdr:to>
    <xdr:cxnSp macro="">
      <xdr:nvCxnSpPr>
        <xdr:cNvPr id="931" name="直線コネクタ 930">
          <a:extLst>
            <a:ext uri="{FF2B5EF4-FFF2-40B4-BE49-F238E27FC236}">
              <a16:creationId xmlns:a16="http://schemas.microsoft.com/office/drawing/2014/main" id="{B5C28F79-78D4-4D46-ADD8-8EAF1F798C4A}"/>
            </a:ext>
          </a:extLst>
        </xdr:cNvPr>
        <xdr:cNvCxnSpPr/>
      </xdr:nvCxnSpPr>
      <xdr:spPr>
        <a:xfrm flipV="1">
          <a:off x="21323300" y="18240299"/>
          <a:ext cx="838200" cy="16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33629</xdr:rowOff>
    </xdr:from>
    <xdr:to>
      <xdr:col>107</xdr:col>
      <xdr:colOff>101600</xdr:colOff>
      <xdr:row>106</xdr:row>
      <xdr:rowOff>135229</xdr:rowOff>
    </xdr:to>
    <xdr:sp macro="" textlink="">
      <xdr:nvSpPr>
        <xdr:cNvPr id="932" name="楕円 931">
          <a:extLst>
            <a:ext uri="{FF2B5EF4-FFF2-40B4-BE49-F238E27FC236}">
              <a16:creationId xmlns:a16="http://schemas.microsoft.com/office/drawing/2014/main" id="{AA730DC0-6F58-4750-9363-C45E006AE8C4}"/>
            </a:ext>
          </a:extLst>
        </xdr:cNvPr>
        <xdr:cNvSpPr/>
      </xdr:nvSpPr>
      <xdr:spPr>
        <a:xfrm>
          <a:off x="20383500" y="18207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83058</xdr:rowOff>
    </xdr:from>
    <xdr:to>
      <xdr:col>111</xdr:col>
      <xdr:colOff>177800</xdr:colOff>
      <xdr:row>106</xdr:row>
      <xdr:rowOff>84429</xdr:rowOff>
    </xdr:to>
    <xdr:cxnSp macro="">
      <xdr:nvCxnSpPr>
        <xdr:cNvPr id="933" name="直線コネクタ 932">
          <a:extLst>
            <a:ext uri="{FF2B5EF4-FFF2-40B4-BE49-F238E27FC236}">
              <a16:creationId xmlns:a16="http://schemas.microsoft.com/office/drawing/2014/main" id="{E5701F52-96E1-4D61-ABCA-A9351A6DDA29}"/>
            </a:ext>
          </a:extLst>
        </xdr:cNvPr>
        <xdr:cNvCxnSpPr/>
      </xdr:nvCxnSpPr>
      <xdr:spPr>
        <a:xfrm flipV="1">
          <a:off x="20434300" y="18256758"/>
          <a:ext cx="889000" cy="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8026</xdr:rowOff>
    </xdr:from>
    <xdr:to>
      <xdr:col>102</xdr:col>
      <xdr:colOff>165100</xdr:colOff>
      <xdr:row>106</xdr:row>
      <xdr:rowOff>109626</xdr:rowOff>
    </xdr:to>
    <xdr:sp macro="" textlink="">
      <xdr:nvSpPr>
        <xdr:cNvPr id="934" name="楕円 933">
          <a:extLst>
            <a:ext uri="{FF2B5EF4-FFF2-40B4-BE49-F238E27FC236}">
              <a16:creationId xmlns:a16="http://schemas.microsoft.com/office/drawing/2014/main" id="{1FD50155-2CCB-44AE-B3D1-E4ADC12418B7}"/>
            </a:ext>
          </a:extLst>
        </xdr:cNvPr>
        <xdr:cNvSpPr/>
      </xdr:nvSpPr>
      <xdr:spPr>
        <a:xfrm>
          <a:off x="19494500" y="18181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58826</xdr:rowOff>
    </xdr:from>
    <xdr:to>
      <xdr:col>107</xdr:col>
      <xdr:colOff>50800</xdr:colOff>
      <xdr:row>106</xdr:row>
      <xdr:rowOff>84429</xdr:rowOff>
    </xdr:to>
    <xdr:cxnSp macro="">
      <xdr:nvCxnSpPr>
        <xdr:cNvPr id="935" name="直線コネクタ 934">
          <a:extLst>
            <a:ext uri="{FF2B5EF4-FFF2-40B4-BE49-F238E27FC236}">
              <a16:creationId xmlns:a16="http://schemas.microsoft.com/office/drawing/2014/main" id="{31F574A3-4604-45EA-8705-A7935EBE9D92}"/>
            </a:ext>
          </a:extLst>
        </xdr:cNvPr>
        <xdr:cNvCxnSpPr/>
      </xdr:nvCxnSpPr>
      <xdr:spPr>
        <a:xfrm>
          <a:off x="19545300" y="18232526"/>
          <a:ext cx="889000" cy="25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112641</xdr:rowOff>
    </xdr:from>
    <xdr:ext cx="469744" cy="259045"/>
    <xdr:sp macro="" textlink="">
      <xdr:nvSpPr>
        <xdr:cNvPr id="936" name="n_1aveValue【公民館】&#10;一人当たり面積">
          <a:extLst>
            <a:ext uri="{FF2B5EF4-FFF2-40B4-BE49-F238E27FC236}">
              <a16:creationId xmlns:a16="http://schemas.microsoft.com/office/drawing/2014/main" id="{A168DE67-3711-4ED2-8AA2-6A4AA7BEBB37}"/>
            </a:ext>
          </a:extLst>
        </xdr:cNvPr>
        <xdr:cNvSpPr txBox="1"/>
      </xdr:nvSpPr>
      <xdr:spPr>
        <a:xfrm>
          <a:off x="21075727" y="18457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116755</xdr:rowOff>
    </xdr:from>
    <xdr:ext cx="469744" cy="259045"/>
    <xdr:sp macro="" textlink="">
      <xdr:nvSpPr>
        <xdr:cNvPr id="937" name="n_2aveValue【公民館】&#10;一人当たり面積">
          <a:extLst>
            <a:ext uri="{FF2B5EF4-FFF2-40B4-BE49-F238E27FC236}">
              <a16:creationId xmlns:a16="http://schemas.microsoft.com/office/drawing/2014/main" id="{A42220C6-3ED4-4ED0-9296-6FE3E62E7365}"/>
            </a:ext>
          </a:extLst>
        </xdr:cNvPr>
        <xdr:cNvSpPr txBox="1"/>
      </xdr:nvSpPr>
      <xdr:spPr>
        <a:xfrm>
          <a:off x="20199427" y="18461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118127</xdr:rowOff>
    </xdr:from>
    <xdr:ext cx="469744" cy="259045"/>
    <xdr:sp macro="" textlink="">
      <xdr:nvSpPr>
        <xdr:cNvPr id="938" name="n_3aveValue【公民館】&#10;一人当たり面積">
          <a:extLst>
            <a:ext uri="{FF2B5EF4-FFF2-40B4-BE49-F238E27FC236}">
              <a16:creationId xmlns:a16="http://schemas.microsoft.com/office/drawing/2014/main" id="{C3D12437-A01F-48BD-9AF9-7B2F90C22985}"/>
            </a:ext>
          </a:extLst>
        </xdr:cNvPr>
        <xdr:cNvSpPr txBox="1"/>
      </xdr:nvSpPr>
      <xdr:spPr>
        <a:xfrm>
          <a:off x="19310427" y="1846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137583</xdr:rowOff>
    </xdr:from>
    <xdr:ext cx="469744" cy="259045"/>
    <xdr:sp macro="" textlink="">
      <xdr:nvSpPr>
        <xdr:cNvPr id="939" name="n_4aveValue【公民館】&#10;一人当たり面積">
          <a:extLst>
            <a:ext uri="{FF2B5EF4-FFF2-40B4-BE49-F238E27FC236}">
              <a16:creationId xmlns:a16="http://schemas.microsoft.com/office/drawing/2014/main" id="{CD228647-FCCD-49D9-AA89-C306F5D11B4C}"/>
            </a:ext>
          </a:extLst>
        </xdr:cNvPr>
        <xdr:cNvSpPr txBox="1"/>
      </xdr:nvSpPr>
      <xdr:spPr>
        <a:xfrm>
          <a:off x="18421427" y="18139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150385</xdr:rowOff>
    </xdr:from>
    <xdr:ext cx="469744" cy="259045"/>
    <xdr:sp macro="" textlink="">
      <xdr:nvSpPr>
        <xdr:cNvPr id="940" name="n_1mainValue【公民館】&#10;一人当たり面積">
          <a:extLst>
            <a:ext uri="{FF2B5EF4-FFF2-40B4-BE49-F238E27FC236}">
              <a16:creationId xmlns:a16="http://schemas.microsoft.com/office/drawing/2014/main" id="{085A8759-94D0-4EFB-B5DA-430A93227448}"/>
            </a:ext>
          </a:extLst>
        </xdr:cNvPr>
        <xdr:cNvSpPr txBox="1"/>
      </xdr:nvSpPr>
      <xdr:spPr>
        <a:xfrm>
          <a:off x="21075727" y="17981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151756</xdr:rowOff>
    </xdr:from>
    <xdr:ext cx="469744" cy="259045"/>
    <xdr:sp macro="" textlink="">
      <xdr:nvSpPr>
        <xdr:cNvPr id="941" name="n_2mainValue【公民館】&#10;一人当たり面積">
          <a:extLst>
            <a:ext uri="{FF2B5EF4-FFF2-40B4-BE49-F238E27FC236}">
              <a16:creationId xmlns:a16="http://schemas.microsoft.com/office/drawing/2014/main" id="{34FE3F09-6BE5-43E5-BB8F-1262813A9824}"/>
            </a:ext>
          </a:extLst>
        </xdr:cNvPr>
        <xdr:cNvSpPr txBox="1"/>
      </xdr:nvSpPr>
      <xdr:spPr>
        <a:xfrm>
          <a:off x="20199427" y="17982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126153</xdr:rowOff>
    </xdr:from>
    <xdr:ext cx="469744" cy="259045"/>
    <xdr:sp macro="" textlink="">
      <xdr:nvSpPr>
        <xdr:cNvPr id="942" name="n_3mainValue【公民館】&#10;一人当たり面積">
          <a:extLst>
            <a:ext uri="{FF2B5EF4-FFF2-40B4-BE49-F238E27FC236}">
              <a16:creationId xmlns:a16="http://schemas.microsoft.com/office/drawing/2014/main" id="{D371D89F-027A-41AF-B48D-2D761696719F}"/>
            </a:ext>
          </a:extLst>
        </xdr:cNvPr>
        <xdr:cNvSpPr txBox="1"/>
      </xdr:nvSpPr>
      <xdr:spPr>
        <a:xfrm>
          <a:off x="19310427" y="17956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3" name="正方形/長方形 942">
          <a:extLst>
            <a:ext uri="{FF2B5EF4-FFF2-40B4-BE49-F238E27FC236}">
              <a16:creationId xmlns:a16="http://schemas.microsoft.com/office/drawing/2014/main" id="{8F8A8E3C-6191-4B8A-B06C-74418D6713D4}"/>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4" name="正方形/長方形 943">
          <a:extLst>
            <a:ext uri="{FF2B5EF4-FFF2-40B4-BE49-F238E27FC236}">
              <a16:creationId xmlns:a16="http://schemas.microsoft.com/office/drawing/2014/main" id="{07AC046A-C0A4-4A91-A39B-D0CBA4B4C8AF}"/>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5" name="テキスト ボックス 944">
          <a:extLst>
            <a:ext uri="{FF2B5EF4-FFF2-40B4-BE49-F238E27FC236}">
              <a16:creationId xmlns:a16="http://schemas.microsoft.com/office/drawing/2014/main" id="{2C855ACF-CAB7-4A72-B21D-E9655294F1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道路・橋りょうの有形固定資産減価償却率が高いため、起債等を活用しながら道路改良事業や橋りょうの長寿命化事業等、老朽化対策を実施していく。また、公営住宅の一人当たり面積の数値が類似団体と比較して高い</a:t>
          </a:r>
          <a:r>
            <a:rPr kumimoji="0"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a:t>
          </a:r>
          <a:r>
            <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0"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移住・定住促進の観点から新規住宅建設の要望も多い状況。</a:t>
          </a:r>
          <a:r>
            <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老朽化等により空き部屋となっている公営住宅は年次的に解体工事を進め</a:t>
          </a:r>
          <a:r>
            <a:rPr kumimoji="0"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る必要がある</a:t>
          </a:r>
          <a:r>
            <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。保育園施設については、令和６年度に龍瀬へき地保育所の建替工事</a:t>
          </a:r>
          <a:r>
            <a:rPr kumimoji="0"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が完了したが、</a:t>
          </a:r>
          <a:r>
            <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大勝・赤徳保育所も老朽化が進んで</a:t>
          </a:r>
          <a:r>
            <a:rPr kumimoji="0"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おり</a:t>
          </a:r>
          <a:r>
            <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0"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出生数も年々減少していることから</a:t>
          </a:r>
          <a:r>
            <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統合・集約、定員数を減にした施設の建替を検討している。学校施設については一人当たり面積の数値が類似団体と比較して高い</a:t>
          </a:r>
          <a:r>
            <a:rPr kumimoji="0"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a:t>
          </a:r>
          <a:r>
            <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0"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町内３</a:t>
          </a:r>
          <a:r>
            <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中学校</a:t>
          </a:r>
          <a:r>
            <a:rPr kumimoji="0"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a:t>
          </a:r>
          <a:r>
            <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統合</a:t>
          </a:r>
          <a:r>
            <a:rPr kumimoji="0"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に向け統合準備委員会を設立し、令和９年度の開校に向け準備を進めている。</a:t>
          </a:r>
          <a:r>
            <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港湾漁港の一人当たり面積は、本町のほとんどの集落が海に接していることから数値が高くなっているため、今後の有形固定資産減価償却率の上昇と併せて維持管理費の負担増が予想される。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0FDF1DD-1AEA-4015-97DF-10807AEBD38E}"/>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8FB8841-A0C9-4185-A981-35684D287AAA}"/>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F4C5762-9117-4287-9240-CC834EE44CB4}"/>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B40848A-6C8B-4B33-9E46-C8DED04FA095}"/>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鹿児島県龍郷町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39E7C4D-4EED-4F95-B742-2B6296A4642A}"/>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63795DC-F210-4831-AABF-546BBB56578F}"/>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BE66198-6EA7-4FB9-89C4-E2581A9A39C3}"/>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FB4DF12-7A32-493A-9F2F-C96CE8F3A27D}"/>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3F7B8B6-1AB7-4169-BFCF-A52429372A64}"/>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A4F96F7-1202-4A12-9245-789C69625924}"/>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6,014
5,986
81.82
7,529,134
7,314,845
126,437
3,897,685
7,656,779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ED334C-6633-4685-9771-1B369220B9B9}"/>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1CA4408-10BB-4E18-AA7D-DE8326FB16C5}"/>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E0C1F31-641C-4AAE-B98D-D4326A6ED241}"/>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D1C33AF-1CAA-4DF5-8CB5-343BE48E281F}"/>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A5D1C30-0A8B-4728-93B6-239D85CCF9BA}"/>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2736A9D3-6442-4900-91E2-EBF89B5CE91C}"/>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7728089-2185-4DD7-BC71-A9961C32F90D}"/>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0C6E3C0-0D3A-4B7E-A33A-A106EB3F4994}"/>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9F44FB1-A889-4684-AB01-D6CF7EB716F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FD7DD55-EF6A-41B2-B7D1-DBD18F57E80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F97A9C5-FE55-4EC2-B377-B6665AB6258E}"/>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FF8EDF3-A0F0-4FC1-95FC-B86E528B7E6A}"/>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D5790ED-623C-46F1-9D49-07E995C1CA8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2BEDDAE-87D1-4B21-A3BF-00EE347AEA02}"/>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F963309-0CA6-49FD-ADCC-5B620469C3FE}"/>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0EE17CC-816E-402B-A0C4-2BC3FA4BCB7A}"/>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A71043C-752B-423B-8BAE-40C9D6F6A064}"/>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F687D71-5CA3-49D7-B9ED-CF333AE6A3F7}"/>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104714A-66F5-4442-84C8-C3626574997F}"/>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9669F3B-3D21-44B1-8CA1-EF6436024D74}"/>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D289CE6-B3FC-4CA2-96F7-0BC7EDC81D3C}"/>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C9A3D58-91ED-4BB9-B58B-5BB2A4CC7E8D}"/>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4EAAEB9-C83E-4127-9182-5A22A10942F9}"/>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C40036A-9143-4842-8F3A-C141C22472E6}"/>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D3A3666-DE10-4805-B45A-12A06BE8BFFF}"/>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CA1E589-CD73-40BD-8A97-25475866E5F9}"/>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F180CBD-39B1-40E7-9099-A8CD3AA1CD24}"/>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8032723-A287-4618-BA90-090EE1669AC4}"/>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73A1DDB-8D3A-4858-9076-1A7B29FCCCF6}"/>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4811CD78-1C15-4650-945F-7E0EFC93522B}"/>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DDA6853C-974B-44CA-A8E5-C568A4709804}"/>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75133663-4922-44DC-BAFA-2507BD9C6F2F}"/>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A8BFBC1C-2AAD-41C5-A792-3D4DA3CC45EE}"/>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CEDFE799-0111-4D70-945A-BFD448B79936}"/>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4576450A-4947-458F-B258-A287CDA1F597}"/>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E7156A30-F1F5-4D43-B26F-69C4AB720357}"/>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2BE142CB-695C-45AE-ACC6-E2AEAF758B65}"/>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745A7131-475E-4A20-BC28-AB613631B7E8}"/>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DDE54F83-2644-4092-B10C-09D0D8CBDE7A}"/>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E5161686-8EB2-4B12-9387-D6EA2B5839C8}"/>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59B7E928-737B-427D-B400-7FF66A38D455}"/>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76977D0F-4A89-44C4-B25B-C3B47CF9D4EF}"/>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926520D3-08F0-4069-8D9A-C988A5777FFC}"/>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E6752327-72B4-48C2-8E1E-C40770B422BD}"/>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0E201250-8C6A-4017-BAB4-907F8C163EF6}"/>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C5A18CC4-79B4-43FC-8CDD-CCAC3B9515FE}"/>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984E7D30-6F66-4D7C-90AA-62482396B5A8}"/>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7499FBA7-3D48-4C0F-8F40-8277AF71236E}"/>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60" name="直線コネクタ 59">
          <a:extLst>
            <a:ext uri="{FF2B5EF4-FFF2-40B4-BE49-F238E27FC236}">
              <a16:creationId xmlns:a16="http://schemas.microsoft.com/office/drawing/2014/main" id="{2F6FF803-814F-497D-ACAB-6B0DF52AC09B}"/>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61" name="テキスト ボックス 60">
          <a:extLst>
            <a:ext uri="{FF2B5EF4-FFF2-40B4-BE49-F238E27FC236}">
              <a16:creationId xmlns:a16="http://schemas.microsoft.com/office/drawing/2014/main" id="{9878C269-8790-416D-B3E8-829CEC027B7F}"/>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62" name="直線コネクタ 61">
          <a:extLst>
            <a:ext uri="{FF2B5EF4-FFF2-40B4-BE49-F238E27FC236}">
              <a16:creationId xmlns:a16="http://schemas.microsoft.com/office/drawing/2014/main" id="{FF1E2B54-50A2-48D2-A0DA-F4A9A0A4D1F5}"/>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63" name="テキスト ボックス 62">
          <a:extLst>
            <a:ext uri="{FF2B5EF4-FFF2-40B4-BE49-F238E27FC236}">
              <a16:creationId xmlns:a16="http://schemas.microsoft.com/office/drawing/2014/main" id="{4C45804D-55FD-4DA4-8B25-175F8953456F}"/>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64" name="直線コネクタ 63">
          <a:extLst>
            <a:ext uri="{FF2B5EF4-FFF2-40B4-BE49-F238E27FC236}">
              <a16:creationId xmlns:a16="http://schemas.microsoft.com/office/drawing/2014/main" id="{F5F78F54-F61C-4E33-B2C5-9AF933E2FBBE}"/>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65" name="テキスト ボックス 64">
          <a:extLst>
            <a:ext uri="{FF2B5EF4-FFF2-40B4-BE49-F238E27FC236}">
              <a16:creationId xmlns:a16="http://schemas.microsoft.com/office/drawing/2014/main" id="{109B61F7-CC18-4D4A-AF6D-6DAD7F0972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66" name="直線コネクタ 65">
          <a:extLst>
            <a:ext uri="{FF2B5EF4-FFF2-40B4-BE49-F238E27FC236}">
              <a16:creationId xmlns:a16="http://schemas.microsoft.com/office/drawing/2014/main" id="{F7CE611E-84CF-42A3-B3FD-FD0F6C61077E}"/>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67" name="テキスト ボックス 66">
          <a:extLst>
            <a:ext uri="{FF2B5EF4-FFF2-40B4-BE49-F238E27FC236}">
              <a16:creationId xmlns:a16="http://schemas.microsoft.com/office/drawing/2014/main" id="{C9B074CE-3592-44CC-B92D-A9AAC5A4446D}"/>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68" name="直線コネクタ 67">
          <a:extLst>
            <a:ext uri="{FF2B5EF4-FFF2-40B4-BE49-F238E27FC236}">
              <a16:creationId xmlns:a16="http://schemas.microsoft.com/office/drawing/2014/main" id="{BE70DBF7-DE91-4C6B-A9E6-C5F0E6F0C50A}"/>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69" name="テキスト ボックス 68">
          <a:extLst>
            <a:ext uri="{FF2B5EF4-FFF2-40B4-BE49-F238E27FC236}">
              <a16:creationId xmlns:a16="http://schemas.microsoft.com/office/drawing/2014/main" id="{2F155C5C-CA7E-4DF6-9096-DCE6122CE297}"/>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70" name="直線コネクタ 69">
          <a:extLst>
            <a:ext uri="{FF2B5EF4-FFF2-40B4-BE49-F238E27FC236}">
              <a16:creationId xmlns:a16="http://schemas.microsoft.com/office/drawing/2014/main" id="{FDBA216A-ED4C-4391-B7EE-3B3A50448078}"/>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71" name="テキスト ボックス 70">
          <a:extLst>
            <a:ext uri="{FF2B5EF4-FFF2-40B4-BE49-F238E27FC236}">
              <a16:creationId xmlns:a16="http://schemas.microsoft.com/office/drawing/2014/main" id="{17C0E62F-D0D1-44D6-BD5A-96D2AE44308D}"/>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2" name="直線コネクタ 71">
          <a:extLst>
            <a:ext uri="{FF2B5EF4-FFF2-40B4-BE49-F238E27FC236}">
              <a16:creationId xmlns:a16="http://schemas.microsoft.com/office/drawing/2014/main" id="{AB77374B-20BC-4876-8E86-D70C452492BE}"/>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3" name="【体育館・プール】&#10;有形固定資産減価償却率グラフ枠">
          <a:extLst>
            <a:ext uri="{FF2B5EF4-FFF2-40B4-BE49-F238E27FC236}">
              <a16:creationId xmlns:a16="http://schemas.microsoft.com/office/drawing/2014/main" id="{95A1E90C-DFF4-4334-A8C4-AE80097262D6}"/>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89807</xdr:rowOff>
    </xdr:from>
    <xdr:to>
      <xdr:col>24</xdr:col>
      <xdr:colOff>62865</xdr:colOff>
      <xdr:row>64</xdr:row>
      <xdr:rowOff>130628</xdr:rowOff>
    </xdr:to>
    <xdr:cxnSp macro="">
      <xdr:nvCxnSpPr>
        <xdr:cNvPr id="74" name="直線コネクタ 73">
          <a:extLst>
            <a:ext uri="{FF2B5EF4-FFF2-40B4-BE49-F238E27FC236}">
              <a16:creationId xmlns:a16="http://schemas.microsoft.com/office/drawing/2014/main" id="{30E71F80-7A2B-4850-8020-1B23B1CC6FD9}"/>
            </a:ext>
          </a:extLst>
        </xdr:cNvPr>
        <xdr:cNvCxnSpPr/>
      </xdr:nvCxnSpPr>
      <xdr:spPr>
        <a:xfrm flipV="1">
          <a:off x="4634865" y="9519557"/>
          <a:ext cx="0" cy="1583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75" name="【体育館・プール】&#10;有形固定資産減価償却率最小値テキスト">
          <a:extLst>
            <a:ext uri="{FF2B5EF4-FFF2-40B4-BE49-F238E27FC236}">
              <a16:creationId xmlns:a16="http://schemas.microsoft.com/office/drawing/2014/main" id="{294C7FE1-48C8-4856-B5AB-8509F9E691F1}"/>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76" name="直線コネクタ 75">
          <a:extLst>
            <a:ext uri="{FF2B5EF4-FFF2-40B4-BE49-F238E27FC236}">
              <a16:creationId xmlns:a16="http://schemas.microsoft.com/office/drawing/2014/main" id="{561D3D04-FF85-4D5D-AE1C-F321E6BDE1F0}"/>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36484</xdr:rowOff>
    </xdr:from>
    <xdr:ext cx="340478" cy="259045"/>
    <xdr:sp macro="" textlink="">
      <xdr:nvSpPr>
        <xdr:cNvPr id="77" name="【体育館・プール】&#10;有形固定資産減価償却率最大値テキスト">
          <a:extLst>
            <a:ext uri="{FF2B5EF4-FFF2-40B4-BE49-F238E27FC236}">
              <a16:creationId xmlns:a16="http://schemas.microsoft.com/office/drawing/2014/main" id="{B191A87C-8DDB-4AD6-B878-9FDB00A2DA7A}"/>
            </a:ext>
          </a:extLst>
        </xdr:cNvPr>
        <xdr:cNvSpPr txBox="1"/>
      </xdr:nvSpPr>
      <xdr:spPr>
        <a:xfrm>
          <a:off x="4673600" y="929478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89807</xdr:rowOff>
    </xdr:from>
    <xdr:to>
      <xdr:col>24</xdr:col>
      <xdr:colOff>152400</xdr:colOff>
      <xdr:row>55</xdr:row>
      <xdr:rowOff>89807</xdr:rowOff>
    </xdr:to>
    <xdr:cxnSp macro="">
      <xdr:nvCxnSpPr>
        <xdr:cNvPr id="78" name="直線コネクタ 77">
          <a:extLst>
            <a:ext uri="{FF2B5EF4-FFF2-40B4-BE49-F238E27FC236}">
              <a16:creationId xmlns:a16="http://schemas.microsoft.com/office/drawing/2014/main" id="{E782CEE9-CFA9-4C0F-A427-4A6C91579A5E}"/>
            </a:ext>
          </a:extLst>
        </xdr:cNvPr>
        <xdr:cNvCxnSpPr/>
      </xdr:nvCxnSpPr>
      <xdr:spPr>
        <a:xfrm>
          <a:off x="4546600" y="951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89280</xdr:rowOff>
    </xdr:from>
    <xdr:ext cx="405111" cy="259045"/>
    <xdr:sp macro="" textlink="">
      <xdr:nvSpPr>
        <xdr:cNvPr id="79" name="【体育館・プール】&#10;有形固定資産減価償却率平均値テキスト">
          <a:extLst>
            <a:ext uri="{FF2B5EF4-FFF2-40B4-BE49-F238E27FC236}">
              <a16:creationId xmlns:a16="http://schemas.microsoft.com/office/drawing/2014/main" id="{A3A00581-333D-4CC8-B7E1-F66512781367}"/>
            </a:ext>
          </a:extLst>
        </xdr:cNvPr>
        <xdr:cNvSpPr txBox="1"/>
      </xdr:nvSpPr>
      <xdr:spPr>
        <a:xfrm>
          <a:off x="4673600" y="105477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110853</xdr:rowOff>
    </xdr:from>
    <xdr:to>
      <xdr:col>24</xdr:col>
      <xdr:colOff>114300</xdr:colOff>
      <xdr:row>62</xdr:row>
      <xdr:rowOff>41003</xdr:rowOff>
    </xdr:to>
    <xdr:sp macro="" textlink="">
      <xdr:nvSpPr>
        <xdr:cNvPr id="80" name="フローチャート: 判断 79">
          <a:extLst>
            <a:ext uri="{FF2B5EF4-FFF2-40B4-BE49-F238E27FC236}">
              <a16:creationId xmlns:a16="http://schemas.microsoft.com/office/drawing/2014/main" id="{7D6B0D2B-4579-4ABE-8D77-F2B47AE5AB4E}"/>
            </a:ext>
          </a:extLst>
        </xdr:cNvPr>
        <xdr:cNvSpPr/>
      </xdr:nvSpPr>
      <xdr:spPr>
        <a:xfrm>
          <a:off x="4584700" y="10569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119017</xdr:rowOff>
    </xdr:from>
    <xdr:to>
      <xdr:col>20</xdr:col>
      <xdr:colOff>38100</xdr:colOff>
      <xdr:row>62</xdr:row>
      <xdr:rowOff>49167</xdr:rowOff>
    </xdr:to>
    <xdr:sp macro="" textlink="">
      <xdr:nvSpPr>
        <xdr:cNvPr id="81" name="フローチャート: 判断 80">
          <a:extLst>
            <a:ext uri="{FF2B5EF4-FFF2-40B4-BE49-F238E27FC236}">
              <a16:creationId xmlns:a16="http://schemas.microsoft.com/office/drawing/2014/main" id="{B6EBF8E7-05D8-4D14-B1BB-281B256EF35B}"/>
            </a:ext>
          </a:extLst>
        </xdr:cNvPr>
        <xdr:cNvSpPr/>
      </xdr:nvSpPr>
      <xdr:spPr>
        <a:xfrm>
          <a:off x="3746500" y="1057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96157</xdr:rowOff>
    </xdr:from>
    <xdr:to>
      <xdr:col>15</xdr:col>
      <xdr:colOff>101600</xdr:colOff>
      <xdr:row>62</xdr:row>
      <xdr:rowOff>26307</xdr:rowOff>
    </xdr:to>
    <xdr:sp macro="" textlink="">
      <xdr:nvSpPr>
        <xdr:cNvPr id="82" name="フローチャート: 判断 81">
          <a:extLst>
            <a:ext uri="{FF2B5EF4-FFF2-40B4-BE49-F238E27FC236}">
              <a16:creationId xmlns:a16="http://schemas.microsoft.com/office/drawing/2014/main" id="{2E1CD800-C51C-4F41-A91B-A276977B8C03}"/>
            </a:ext>
          </a:extLst>
        </xdr:cNvPr>
        <xdr:cNvSpPr/>
      </xdr:nvSpPr>
      <xdr:spPr>
        <a:xfrm>
          <a:off x="2857500" y="1055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78196</xdr:rowOff>
    </xdr:from>
    <xdr:to>
      <xdr:col>10</xdr:col>
      <xdr:colOff>165100</xdr:colOff>
      <xdr:row>62</xdr:row>
      <xdr:rowOff>8346</xdr:rowOff>
    </xdr:to>
    <xdr:sp macro="" textlink="">
      <xdr:nvSpPr>
        <xdr:cNvPr id="83" name="フローチャート: 判断 82">
          <a:extLst>
            <a:ext uri="{FF2B5EF4-FFF2-40B4-BE49-F238E27FC236}">
              <a16:creationId xmlns:a16="http://schemas.microsoft.com/office/drawing/2014/main" id="{E1CEA319-196F-4E21-B060-2D44C3F3FC70}"/>
            </a:ext>
          </a:extLst>
        </xdr:cNvPr>
        <xdr:cNvSpPr/>
      </xdr:nvSpPr>
      <xdr:spPr>
        <a:xfrm>
          <a:off x="1968500" y="1053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43906</xdr:rowOff>
    </xdr:from>
    <xdr:to>
      <xdr:col>6</xdr:col>
      <xdr:colOff>38100</xdr:colOff>
      <xdr:row>61</xdr:row>
      <xdr:rowOff>145506</xdr:rowOff>
    </xdr:to>
    <xdr:sp macro="" textlink="">
      <xdr:nvSpPr>
        <xdr:cNvPr id="84" name="フローチャート: 判断 83">
          <a:extLst>
            <a:ext uri="{FF2B5EF4-FFF2-40B4-BE49-F238E27FC236}">
              <a16:creationId xmlns:a16="http://schemas.microsoft.com/office/drawing/2014/main" id="{CD9050F3-6E3B-48B2-8040-FC7E4F0E60A7}"/>
            </a:ext>
          </a:extLst>
        </xdr:cNvPr>
        <xdr:cNvSpPr/>
      </xdr:nvSpPr>
      <xdr:spPr>
        <a:xfrm>
          <a:off x="1079500" y="1050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9EB1D9EE-92C7-4081-BD15-1C50C35B1E14}"/>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EFC516DD-19A6-478C-BBB2-C77B14435B4F}"/>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1792EECA-03CF-4433-91DA-946D29A7B595}"/>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D6C3E45C-718E-4E73-9B20-2FD7630EA526}"/>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a:extLst>
            <a:ext uri="{FF2B5EF4-FFF2-40B4-BE49-F238E27FC236}">
              <a16:creationId xmlns:a16="http://schemas.microsoft.com/office/drawing/2014/main" id="{AF5E262C-12B3-4226-A4B6-5045C91296ED}"/>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43906</xdr:rowOff>
    </xdr:from>
    <xdr:to>
      <xdr:col>24</xdr:col>
      <xdr:colOff>114300</xdr:colOff>
      <xdr:row>59</xdr:row>
      <xdr:rowOff>145506</xdr:rowOff>
    </xdr:to>
    <xdr:sp macro="" textlink="">
      <xdr:nvSpPr>
        <xdr:cNvPr id="90" name="楕円 89">
          <a:extLst>
            <a:ext uri="{FF2B5EF4-FFF2-40B4-BE49-F238E27FC236}">
              <a16:creationId xmlns:a16="http://schemas.microsoft.com/office/drawing/2014/main" id="{DEE9164A-43D0-4339-990F-99BB4EE6F073}"/>
            </a:ext>
          </a:extLst>
        </xdr:cNvPr>
        <xdr:cNvSpPr/>
      </xdr:nvSpPr>
      <xdr:spPr>
        <a:xfrm>
          <a:off x="4584700" y="10159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66783</xdr:rowOff>
    </xdr:from>
    <xdr:ext cx="405111" cy="259045"/>
    <xdr:sp macro="" textlink="">
      <xdr:nvSpPr>
        <xdr:cNvPr id="91" name="【体育館・プール】&#10;有形固定資産減価償却率該当値テキスト">
          <a:extLst>
            <a:ext uri="{FF2B5EF4-FFF2-40B4-BE49-F238E27FC236}">
              <a16:creationId xmlns:a16="http://schemas.microsoft.com/office/drawing/2014/main" id="{DB36C8A5-0B08-4610-8C70-653DDEBEA116}"/>
            </a:ext>
          </a:extLst>
        </xdr:cNvPr>
        <xdr:cNvSpPr txBox="1"/>
      </xdr:nvSpPr>
      <xdr:spPr>
        <a:xfrm>
          <a:off x="4673600" y="10010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56969</xdr:rowOff>
    </xdr:from>
    <xdr:to>
      <xdr:col>20</xdr:col>
      <xdr:colOff>38100</xdr:colOff>
      <xdr:row>59</xdr:row>
      <xdr:rowOff>158569</xdr:rowOff>
    </xdr:to>
    <xdr:sp macro="" textlink="">
      <xdr:nvSpPr>
        <xdr:cNvPr id="92" name="楕円 91">
          <a:extLst>
            <a:ext uri="{FF2B5EF4-FFF2-40B4-BE49-F238E27FC236}">
              <a16:creationId xmlns:a16="http://schemas.microsoft.com/office/drawing/2014/main" id="{332AFFAF-2639-4A05-B232-9D73DB3F0DB7}"/>
            </a:ext>
          </a:extLst>
        </xdr:cNvPr>
        <xdr:cNvSpPr/>
      </xdr:nvSpPr>
      <xdr:spPr>
        <a:xfrm>
          <a:off x="3746500" y="10172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94706</xdr:rowOff>
    </xdr:from>
    <xdr:to>
      <xdr:col>24</xdr:col>
      <xdr:colOff>63500</xdr:colOff>
      <xdr:row>59</xdr:row>
      <xdr:rowOff>107769</xdr:rowOff>
    </xdr:to>
    <xdr:cxnSp macro="">
      <xdr:nvCxnSpPr>
        <xdr:cNvPr id="93" name="直線コネクタ 92">
          <a:extLst>
            <a:ext uri="{FF2B5EF4-FFF2-40B4-BE49-F238E27FC236}">
              <a16:creationId xmlns:a16="http://schemas.microsoft.com/office/drawing/2014/main" id="{74CAE7FF-A12E-4799-926F-55E60D4E268B}"/>
            </a:ext>
          </a:extLst>
        </xdr:cNvPr>
        <xdr:cNvCxnSpPr/>
      </xdr:nvCxnSpPr>
      <xdr:spPr>
        <a:xfrm flipV="1">
          <a:off x="3797300" y="10210256"/>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7983</xdr:rowOff>
    </xdr:from>
    <xdr:to>
      <xdr:col>15</xdr:col>
      <xdr:colOff>101600</xdr:colOff>
      <xdr:row>59</xdr:row>
      <xdr:rowOff>109583</xdr:rowOff>
    </xdr:to>
    <xdr:sp macro="" textlink="">
      <xdr:nvSpPr>
        <xdr:cNvPr id="94" name="楕円 93">
          <a:extLst>
            <a:ext uri="{FF2B5EF4-FFF2-40B4-BE49-F238E27FC236}">
              <a16:creationId xmlns:a16="http://schemas.microsoft.com/office/drawing/2014/main" id="{9AFF698E-5043-4CE6-9F2A-3BF8DC43C3F6}"/>
            </a:ext>
          </a:extLst>
        </xdr:cNvPr>
        <xdr:cNvSpPr/>
      </xdr:nvSpPr>
      <xdr:spPr>
        <a:xfrm>
          <a:off x="2857500" y="10123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58783</xdr:rowOff>
    </xdr:from>
    <xdr:to>
      <xdr:col>19</xdr:col>
      <xdr:colOff>177800</xdr:colOff>
      <xdr:row>59</xdr:row>
      <xdr:rowOff>107769</xdr:rowOff>
    </xdr:to>
    <xdr:cxnSp macro="">
      <xdr:nvCxnSpPr>
        <xdr:cNvPr id="95" name="直線コネクタ 94">
          <a:extLst>
            <a:ext uri="{FF2B5EF4-FFF2-40B4-BE49-F238E27FC236}">
              <a16:creationId xmlns:a16="http://schemas.microsoft.com/office/drawing/2014/main" id="{1F18FF6D-E8BF-48F6-A264-46B543B48080}"/>
            </a:ext>
          </a:extLst>
        </xdr:cNvPr>
        <xdr:cNvCxnSpPr/>
      </xdr:nvCxnSpPr>
      <xdr:spPr>
        <a:xfrm>
          <a:off x="2908300" y="10174333"/>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130447</xdr:rowOff>
    </xdr:from>
    <xdr:to>
      <xdr:col>10</xdr:col>
      <xdr:colOff>165100</xdr:colOff>
      <xdr:row>59</xdr:row>
      <xdr:rowOff>60597</xdr:rowOff>
    </xdr:to>
    <xdr:sp macro="" textlink="">
      <xdr:nvSpPr>
        <xdr:cNvPr id="96" name="楕円 95">
          <a:extLst>
            <a:ext uri="{FF2B5EF4-FFF2-40B4-BE49-F238E27FC236}">
              <a16:creationId xmlns:a16="http://schemas.microsoft.com/office/drawing/2014/main" id="{6AF11252-292A-484E-A039-6B3B30AF8336}"/>
            </a:ext>
          </a:extLst>
        </xdr:cNvPr>
        <xdr:cNvSpPr/>
      </xdr:nvSpPr>
      <xdr:spPr>
        <a:xfrm>
          <a:off x="1968500" y="10074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9797</xdr:rowOff>
    </xdr:from>
    <xdr:to>
      <xdr:col>15</xdr:col>
      <xdr:colOff>50800</xdr:colOff>
      <xdr:row>59</xdr:row>
      <xdr:rowOff>58783</xdr:rowOff>
    </xdr:to>
    <xdr:cxnSp macro="">
      <xdr:nvCxnSpPr>
        <xdr:cNvPr id="97" name="直線コネクタ 96">
          <a:extLst>
            <a:ext uri="{FF2B5EF4-FFF2-40B4-BE49-F238E27FC236}">
              <a16:creationId xmlns:a16="http://schemas.microsoft.com/office/drawing/2014/main" id="{83EA1ECE-5470-4864-AF58-B516CB609EDC}"/>
            </a:ext>
          </a:extLst>
        </xdr:cNvPr>
        <xdr:cNvCxnSpPr/>
      </xdr:nvCxnSpPr>
      <xdr:spPr>
        <a:xfrm>
          <a:off x="2019300" y="10125347"/>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22678</xdr:rowOff>
    </xdr:from>
    <xdr:to>
      <xdr:col>6</xdr:col>
      <xdr:colOff>38100</xdr:colOff>
      <xdr:row>59</xdr:row>
      <xdr:rowOff>124278</xdr:rowOff>
    </xdr:to>
    <xdr:sp macro="" textlink="">
      <xdr:nvSpPr>
        <xdr:cNvPr id="98" name="楕円 97">
          <a:extLst>
            <a:ext uri="{FF2B5EF4-FFF2-40B4-BE49-F238E27FC236}">
              <a16:creationId xmlns:a16="http://schemas.microsoft.com/office/drawing/2014/main" id="{8B07D29C-6896-47C8-89AD-149FFF06EADC}"/>
            </a:ext>
          </a:extLst>
        </xdr:cNvPr>
        <xdr:cNvSpPr/>
      </xdr:nvSpPr>
      <xdr:spPr>
        <a:xfrm>
          <a:off x="1079500" y="10138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9797</xdr:rowOff>
    </xdr:from>
    <xdr:to>
      <xdr:col>10</xdr:col>
      <xdr:colOff>114300</xdr:colOff>
      <xdr:row>59</xdr:row>
      <xdr:rowOff>73478</xdr:rowOff>
    </xdr:to>
    <xdr:cxnSp macro="">
      <xdr:nvCxnSpPr>
        <xdr:cNvPr id="99" name="直線コネクタ 98">
          <a:extLst>
            <a:ext uri="{FF2B5EF4-FFF2-40B4-BE49-F238E27FC236}">
              <a16:creationId xmlns:a16="http://schemas.microsoft.com/office/drawing/2014/main" id="{B7A43F56-ED2A-42E3-ABD2-D7616B6DF933}"/>
            </a:ext>
          </a:extLst>
        </xdr:cNvPr>
        <xdr:cNvCxnSpPr/>
      </xdr:nvCxnSpPr>
      <xdr:spPr>
        <a:xfrm flipV="1">
          <a:off x="1130300" y="10125347"/>
          <a:ext cx="889000" cy="63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40294</xdr:rowOff>
    </xdr:from>
    <xdr:ext cx="405111" cy="259045"/>
    <xdr:sp macro="" textlink="">
      <xdr:nvSpPr>
        <xdr:cNvPr id="100" name="n_1aveValue【体育館・プール】&#10;有形固定資産減価償却率">
          <a:extLst>
            <a:ext uri="{FF2B5EF4-FFF2-40B4-BE49-F238E27FC236}">
              <a16:creationId xmlns:a16="http://schemas.microsoft.com/office/drawing/2014/main" id="{76457E65-4E3E-4257-B0C5-1AB33E162727}"/>
            </a:ext>
          </a:extLst>
        </xdr:cNvPr>
        <xdr:cNvSpPr txBox="1"/>
      </xdr:nvSpPr>
      <xdr:spPr>
        <a:xfrm>
          <a:off x="3582044" y="106701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17434</xdr:rowOff>
    </xdr:from>
    <xdr:ext cx="405111" cy="259045"/>
    <xdr:sp macro="" textlink="">
      <xdr:nvSpPr>
        <xdr:cNvPr id="101" name="n_2aveValue【体育館・プール】&#10;有形固定資産減価償却率">
          <a:extLst>
            <a:ext uri="{FF2B5EF4-FFF2-40B4-BE49-F238E27FC236}">
              <a16:creationId xmlns:a16="http://schemas.microsoft.com/office/drawing/2014/main" id="{E06FC32A-8018-4AEA-8E1D-66A79C4179A7}"/>
            </a:ext>
          </a:extLst>
        </xdr:cNvPr>
        <xdr:cNvSpPr txBox="1"/>
      </xdr:nvSpPr>
      <xdr:spPr>
        <a:xfrm>
          <a:off x="2705744" y="10647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170923</xdr:rowOff>
    </xdr:from>
    <xdr:ext cx="405111" cy="259045"/>
    <xdr:sp macro="" textlink="">
      <xdr:nvSpPr>
        <xdr:cNvPr id="102" name="n_3aveValue【体育館・プール】&#10;有形固定資産減価償却率">
          <a:extLst>
            <a:ext uri="{FF2B5EF4-FFF2-40B4-BE49-F238E27FC236}">
              <a16:creationId xmlns:a16="http://schemas.microsoft.com/office/drawing/2014/main" id="{F2B1AE48-16C6-4170-9FE6-8E6ADED21BFC}"/>
            </a:ext>
          </a:extLst>
        </xdr:cNvPr>
        <xdr:cNvSpPr txBox="1"/>
      </xdr:nvSpPr>
      <xdr:spPr>
        <a:xfrm>
          <a:off x="1816744" y="10629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136633</xdr:rowOff>
    </xdr:from>
    <xdr:ext cx="405111" cy="259045"/>
    <xdr:sp macro="" textlink="">
      <xdr:nvSpPr>
        <xdr:cNvPr id="103" name="n_4aveValue【体育館・プール】&#10;有形固定資産減価償却率">
          <a:extLst>
            <a:ext uri="{FF2B5EF4-FFF2-40B4-BE49-F238E27FC236}">
              <a16:creationId xmlns:a16="http://schemas.microsoft.com/office/drawing/2014/main" id="{35882910-9E88-4968-9084-DF573442B627}"/>
            </a:ext>
          </a:extLst>
        </xdr:cNvPr>
        <xdr:cNvSpPr txBox="1"/>
      </xdr:nvSpPr>
      <xdr:spPr>
        <a:xfrm>
          <a:off x="927744" y="1059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3646</xdr:rowOff>
    </xdr:from>
    <xdr:ext cx="405111" cy="259045"/>
    <xdr:sp macro="" textlink="">
      <xdr:nvSpPr>
        <xdr:cNvPr id="104" name="n_1mainValue【体育館・プール】&#10;有形固定資産減価償却率">
          <a:extLst>
            <a:ext uri="{FF2B5EF4-FFF2-40B4-BE49-F238E27FC236}">
              <a16:creationId xmlns:a16="http://schemas.microsoft.com/office/drawing/2014/main" id="{F7CA9301-15CE-427C-B8BA-475B898FC280}"/>
            </a:ext>
          </a:extLst>
        </xdr:cNvPr>
        <xdr:cNvSpPr txBox="1"/>
      </xdr:nvSpPr>
      <xdr:spPr>
        <a:xfrm>
          <a:off x="3582044" y="9947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126110</xdr:rowOff>
    </xdr:from>
    <xdr:ext cx="405111" cy="259045"/>
    <xdr:sp macro="" textlink="">
      <xdr:nvSpPr>
        <xdr:cNvPr id="105" name="n_2mainValue【体育館・プール】&#10;有形固定資産減価償却率">
          <a:extLst>
            <a:ext uri="{FF2B5EF4-FFF2-40B4-BE49-F238E27FC236}">
              <a16:creationId xmlns:a16="http://schemas.microsoft.com/office/drawing/2014/main" id="{B96C2590-6807-4E42-A73B-A168FFA76353}"/>
            </a:ext>
          </a:extLst>
        </xdr:cNvPr>
        <xdr:cNvSpPr txBox="1"/>
      </xdr:nvSpPr>
      <xdr:spPr>
        <a:xfrm>
          <a:off x="2705744" y="98987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77124</xdr:rowOff>
    </xdr:from>
    <xdr:ext cx="405111" cy="259045"/>
    <xdr:sp macro="" textlink="">
      <xdr:nvSpPr>
        <xdr:cNvPr id="106" name="n_3mainValue【体育館・プール】&#10;有形固定資産減価償却率">
          <a:extLst>
            <a:ext uri="{FF2B5EF4-FFF2-40B4-BE49-F238E27FC236}">
              <a16:creationId xmlns:a16="http://schemas.microsoft.com/office/drawing/2014/main" id="{ACC36615-4FCD-4B84-848C-4B7BA137A0FD}"/>
            </a:ext>
          </a:extLst>
        </xdr:cNvPr>
        <xdr:cNvSpPr txBox="1"/>
      </xdr:nvSpPr>
      <xdr:spPr>
        <a:xfrm>
          <a:off x="1816744" y="98497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140805</xdr:rowOff>
    </xdr:from>
    <xdr:ext cx="405111" cy="259045"/>
    <xdr:sp macro="" textlink="">
      <xdr:nvSpPr>
        <xdr:cNvPr id="107" name="n_4mainValue【体育館・プール】&#10;有形固定資産減価償却率">
          <a:extLst>
            <a:ext uri="{FF2B5EF4-FFF2-40B4-BE49-F238E27FC236}">
              <a16:creationId xmlns:a16="http://schemas.microsoft.com/office/drawing/2014/main" id="{E0608538-25AE-4915-A243-60F5794E6239}"/>
            </a:ext>
          </a:extLst>
        </xdr:cNvPr>
        <xdr:cNvSpPr txBox="1"/>
      </xdr:nvSpPr>
      <xdr:spPr>
        <a:xfrm>
          <a:off x="927744" y="9913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8" name="正方形/長方形 107">
          <a:extLst>
            <a:ext uri="{FF2B5EF4-FFF2-40B4-BE49-F238E27FC236}">
              <a16:creationId xmlns:a16="http://schemas.microsoft.com/office/drawing/2014/main" id="{E84778D7-B386-4312-9CC4-60A5E8F90C05}"/>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9" name="正方形/長方形 108">
          <a:extLst>
            <a:ext uri="{FF2B5EF4-FFF2-40B4-BE49-F238E27FC236}">
              <a16:creationId xmlns:a16="http://schemas.microsoft.com/office/drawing/2014/main" id="{182F658F-D9DA-464A-9CEB-528F37F5F8DF}"/>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10" name="正方形/長方形 109">
          <a:extLst>
            <a:ext uri="{FF2B5EF4-FFF2-40B4-BE49-F238E27FC236}">
              <a16:creationId xmlns:a16="http://schemas.microsoft.com/office/drawing/2014/main" id="{70246513-3E6D-449F-874E-9B1FEC71DB18}"/>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1" name="正方形/長方形 110">
          <a:extLst>
            <a:ext uri="{FF2B5EF4-FFF2-40B4-BE49-F238E27FC236}">
              <a16:creationId xmlns:a16="http://schemas.microsoft.com/office/drawing/2014/main" id="{085BF77C-E069-485C-9BA8-5B8ACE43CC55}"/>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2" name="正方形/長方形 111">
          <a:extLst>
            <a:ext uri="{FF2B5EF4-FFF2-40B4-BE49-F238E27FC236}">
              <a16:creationId xmlns:a16="http://schemas.microsoft.com/office/drawing/2014/main" id="{C4B9F238-BF3E-48C7-B89A-51435B41936C}"/>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3" name="正方形/長方形 112">
          <a:extLst>
            <a:ext uri="{FF2B5EF4-FFF2-40B4-BE49-F238E27FC236}">
              <a16:creationId xmlns:a16="http://schemas.microsoft.com/office/drawing/2014/main" id="{93BFF427-D0DD-4ED7-8483-FB248C322859}"/>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4" name="正方形/長方形 113">
          <a:extLst>
            <a:ext uri="{FF2B5EF4-FFF2-40B4-BE49-F238E27FC236}">
              <a16:creationId xmlns:a16="http://schemas.microsoft.com/office/drawing/2014/main" id="{BD517771-F806-4CF6-85DE-5B425D8E1505}"/>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5" name="正方形/長方形 114">
          <a:extLst>
            <a:ext uri="{FF2B5EF4-FFF2-40B4-BE49-F238E27FC236}">
              <a16:creationId xmlns:a16="http://schemas.microsoft.com/office/drawing/2014/main" id="{49BAC7A9-0131-4864-937F-DA507868EA5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6" name="テキスト ボックス 115">
          <a:extLst>
            <a:ext uri="{FF2B5EF4-FFF2-40B4-BE49-F238E27FC236}">
              <a16:creationId xmlns:a16="http://schemas.microsoft.com/office/drawing/2014/main" id="{004F0226-7427-45E4-9A80-C6E37FF15F8D}"/>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7" name="直線コネクタ 116">
          <a:extLst>
            <a:ext uri="{FF2B5EF4-FFF2-40B4-BE49-F238E27FC236}">
              <a16:creationId xmlns:a16="http://schemas.microsoft.com/office/drawing/2014/main" id="{5F1CEECF-CC20-4D0E-A89E-F79B238FED01}"/>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8" name="直線コネクタ 117">
          <a:extLst>
            <a:ext uri="{FF2B5EF4-FFF2-40B4-BE49-F238E27FC236}">
              <a16:creationId xmlns:a16="http://schemas.microsoft.com/office/drawing/2014/main" id="{7649524D-41D4-42AD-A657-0FBB7956B05D}"/>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9" name="テキスト ボックス 118">
          <a:extLst>
            <a:ext uri="{FF2B5EF4-FFF2-40B4-BE49-F238E27FC236}">
              <a16:creationId xmlns:a16="http://schemas.microsoft.com/office/drawing/2014/main" id="{3DA25C3A-5064-464A-BC9A-4A66FA6A99FA}"/>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20" name="直線コネクタ 119">
          <a:extLst>
            <a:ext uri="{FF2B5EF4-FFF2-40B4-BE49-F238E27FC236}">
              <a16:creationId xmlns:a16="http://schemas.microsoft.com/office/drawing/2014/main" id="{48BDD65D-7CFD-45B9-9884-F4711A42C386}"/>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21" name="テキスト ボックス 120">
          <a:extLst>
            <a:ext uri="{FF2B5EF4-FFF2-40B4-BE49-F238E27FC236}">
              <a16:creationId xmlns:a16="http://schemas.microsoft.com/office/drawing/2014/main" id="{DD776E1D-F626-4C04-83D6-C1D19A6136B2}"/>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2" name="直線コネクタ 121">
          <a:extLst>
            <a:ext uri="{FF2B5EF4-FFF2-40B4-BE49-F238E27FC236}">
              <a16:creationId xmlns:a16="http://schemas.microsoft.com/office/drawing/2014/main" id="{8FC48447-1430-4158-ACF2-1A24DBE55FA9}"/>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3" name="テキスト ボックス 122">
          <a:extLst>
            <a:ext uri="{FF2B5EF4-FFF2-40B4-BE49-F238E27FC236}">
              <a16:creationId xmlns:a16="http://schemas.microsoft.com/office/drawing/2014/main" id="{C8E47E25-70D6-4BAA-8069-6C801EE0AD7C}"/>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4" name="直線コネクタ 123">
          <a:extLst>
            <a:ext uri="{FF2B5EF4-FFF2-40B4-BE49-F238E27FC236}">
              <a16:creationId xmlns:a16="http://schemas.microsoft.com/office/drawing/2014/main" id="{26DBE5FC-86AF-4B37-9FA7-9CA0AC9E701F}"/>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5" name="テキスト ボックス 124">
          <a:extLst>
            <a:ext uri="{FF2B5EF4-FFF2-40B4-BE49-F238E27FC236}">
              <a16:creationId xmlns:a16="http://schemas.microsoft.com/office/drawing/2014/main" id="{0B42796F-C751-46D8-B8D4-71A00798A9A5}"/>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6" name="直線コネクタ 125">
          <a:extLst>
            <a:ext uri="{FF2B5EF4-FFF2-40B4-BE49-F238E27FC236}">
              <a16:creationId xmlns:a16="http://schemas.microsoft.com/office/drawing/2014/main" id="{AB110C1D-E975-4E9B-A62F-41EDB1651EB7}"/>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7" name="テキスト ボックス 126">
          <a:extLst>
            <a:ext uri="{FF2B5EF4-FFF2-40B4-BE49-F238E27FC236}">
              <a16:creationId xmlns:a16="http://schemas.microsoft.com/office/drawing/2014/main" id="{0C3BC3D8-6324-43B4-A2B0-D3DEA058AD07}"/>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8" name="直線コネクタ 127">
          <a:extLst>
            <a:ext uri="{FF2B5EF4-FFF2-40B4-BE49-F238E27FC236}">
              <a16:creationId xmlns:a16="http://schemas.microsoft.com/office/drawing/2014/main" id="{95756476-AAFF-42A3-A5E9-838A0E51BE69}"/>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9" name="テキスト ボックス 128">
          <a:extLst>
            <a:ext uri="{FF2B5EF4-FFF2-40B4-BE49-F238E27FC236}">
              <a16:creationId xmlns:a16="http://schemas.microsoft.com/office/drawing/2014/main" id="{85E23FCF-BB57-4634-AB9C-3CFA39C38E21}"/>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0" name="【体育館・プール】&#10;一人当たり面積グラフ枠">
          <a:extLst>
            <a:ext uri="{FF2B5EF4-FFF2-40B4-BE49-F238E27FC236}">
              <a16:creationId xmlns:a16="http://schemas.microsoft.com/office/drawing/2014/main" id="{B5DFD2A3-D757-4B3B-95E9-504EF072EDB7}"/>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152781</xdr:rowOff>
    </xdr:from>
    <xdr:to>
      <xdr:col>54</xdr:col>
      <xdr:colOff>189865</xdr:colOff>
      <xdr:row>64</xdr:row>
      <xdr:rowOff>65913</xdr:rowOff>
    </xdr:to>
    <xdr:cxnSp macro="">
      <xdr:nvCxnSpPr>
        <xdr:cNvPr id="131" name="直線コネクタ 130">
          <a:extLst>
            <a:ext uri="{FF2B5EF4-FFF2-40B4-BE49-F238E27FC236}">
              <a16:creationId xmlns:a16="http://schemas.microsoft.com/office/drawing/2014/main" id="{07EE3D1D-4C22-41AF-97E6-D2B65E4E1CA3}"/>
            </a:ext>
          </a:extLst>
        </xdr:cNvPr>
        <xdr:cNvCxnSpPr/>
      </xdr:nvCxnSpPr>
      <xdr:spPr>
        <a:xfrm flipV="1">
          <a:off x="10476865" y="9753981"/>
          <a:ext cx="0" cy="1284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69740</xdr:rowOff>
    </xdr:from>
    <xdr:ext cx="469744" cy="259045"/>
    <xdr:sp macro="" textlink="">
      <xdr:nvSpPr>
        <xdr:cNvPr id="132" name="【体育館・プール】&#10;一人当たり面積最小値テキスト">
          <a:extLst>
            <a:ext uri="{FF2B5EF4-FFF2-40B4-BE49-F238E27FC236}">
              <a16:creationId xmlns:a16="http://schemas.microsoft.com/office/drawing/2014/main" id="{CDB3CC14-EEC6-4135-93E0-0DA66DA16B6A}"/>
            </a:ext>
          </a:extLst>
        </xdr:cNvPr>
        <xdr:cNvSpPr txBox="1"/>
      </xdr:nvSpPr>
      <xdr:spPr>
        <a:xfrm>
          <a:off x="10515600" y="11042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65913</xdr:rowOff>
    </xdr:from>
    <xdr:to>
      <xdr:col>55</xdr:col>
      <xdr:colOff>88900</xdr:colOff>
      <xdr:row>64</xdr:row>
      <xdr:rowOff>65913</xdr:rowOff>
    </xdr:to>
    <xdr:cxnSp macro="">
      <xdr:nvCxnSpPr>
        <xdr:cNvPr id="133" name="直線コネクタ 132">
          <a:extLst>
            <a:ext uri="{FF2B5EF4-FFF2-40B4-BE49-F238E27FC236}">
              <a16:creationId xmlns:a16="http://schemas.microsoft.com/office/drawing/2014/main" id="{4278AFF4-9C18-4F8C-ADB9-E7188A30A472}"/>
            </a:ext>
          </a:extLst>
        </xdr:cNvPr>
        <xdr:cNvCxnSpPr/>
      </xdr:nvCxnSpPr>
      <xdr:spPr>
        <a:xfrm>
          <a:off x="10388600" y="11038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99458</xdr:rowOff>
    </xdr:from>
    <xdr:ext cx="469744" cy="259045"/>
    <xdr:sp macro="" textlink="">
      <xdr:nvSpPr>
        <xdr:cNvPr id="134" name="【体育館・プール】&#10;一人当たり面積最大値テキスト">
          <a:extLst>
            <a:ext uri="{FF2B5EF4-FFF2-40B4-BE49-F238E27FC236}">
              <a16:creationId xmlns:a16="http://schemas.microsoft.com/office/drawing/2014/main" id="{7BFC175D-AE21-45DE-8DCF-7D628BC343F2}"/>
            </a:ext>
          </a:extLst>
        </xdr:cNvPr>
        <xdr:cNvSpPr txBox="1"/>
      </xdr:nvSpPr>
      <xdr:spPr>
        <a:xfrm>
          <a:off x="10515600" y="9529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152781</xdr:rowOff>
    </xdr:from>
    <xdr:to>
      <xdr:col>55</xdr:col>
      <xdr:colOff>88900</xdr:colOff>
      <xdr:row>56</xdr:row>
      <xdr:rowOff>152781</xdr:rowOff>
    </xdr:to>
    <xdr:cxnSp macro="">
      <xdr:nvCxnSpPr>
        <xdr:cNvPr id="135" name="直線コネクタ 134">
          <a:extLst>
            <a:ext uri="{FF2B5EF4-FFF2-40B4-BE49-F238E27FC236}">
              <a16:creationId xmlns:a16="http://schemas.microsoft.com/office/drawing/2014/main" id="{A53A10C5-8598-46A2-86D0-C47363D3DA2A}"/>
            </a:ext>
          </a:extLst>
        </xdr:cNvPr>
        <xdr:cNvCxnSpPr/>
      </xdr:nvCxnSpPr>
      <xdr:spPr>
        <a:xfrm>
          <a:off x="10388600" y="9753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119651</xdr:rowOff>
    </xdr:from>
    <xdr:ext cx="469744" cy="259045"/>
    <xdr:sp macro="" textlink="">
      <xdr:nvSpPr>
        <xdr:cNvPr id="136" name="【体育館・プール】&#10;一人当たり面積平均値テキスト">
          <a:extLst>
            <a:ext uri="{FF2B5EF4-FFF2-40B4-BE49-F238E27FC236}">
              <a16:creationId xmlns:a16="http://schemas.microsoft.com/office/drawing/2014/main" id="{1D449D23-528B-49C3-84DB-49A17D3762A6}"/>
            </a:ext>
          </a:extLst>
        </xdr:cNvPr>
        <xdr:cNvSpPr txBox="1"/>
      </xdr:nvSpPr>
      <xdr:spPr>
        <a:xfrm>
          <a:off x="10515600" y="107495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141224</xdr:rowOff>
    </xdr:from>
    <xdr:to>
      <xdr:col>55</xdr:col>
      <xdr:colOff>50800</xdr:colOff>
      <xdr:row>63</xdr:row>
      <xdr:rowOff>71374</xdr:rowOff>
    </xdr:to>
    <xdr:sp macro="" textlink="">
      <xdr:nvSpPr>
        <xdr:cNvPr id="137" name="フローチャート: 判断 136">
          <a:extLst>
            <a:ext uri="{FF2B5EF4-FFF2-40B4-BE49-F238E27FC236}">
              <a16:creationId xmlns:a16="http://schemas.microsoft.com/office/drawing/2014/main" id="{C801A7B3-0689-43D3-BC74-F91D0D31278F}"/>
            </a:ext>
          </a:extLst>
        </xdr:cNvPr>
        <xdr:cNvSpPr/>
      </xdr:nvSpPr>
      <xdr:spPr>
        <a:xfrm>
          <a:off x="10426700" y="1077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140081</xdr:rowOff>
    </xdr:from>
    <xdr:to>
      <xdr:col>50</xdr:col>
      <xdr:colOff>165100</xdr:colOff>
      <xdr:row>63</xdr:row>
      <xdr:rowOff>70231</xdr:rowOff>
    </xdr:to>
    <xdr:sp macro="" textlink="">
      <xdr:nvSpPr>
        <xdr:cNvPr id="138" name="フローチャート: 判断 137">
          <a:extLst>
            <a:ext uri="{FF2B5EF4-FFF2-40B4-BE49-F238E27FC236}">
              <a16:creationId xmlns:a16="http://schemas.microsoft.com/office/drawing/2014/main" id="{FFDDBEC4-6FE5-49F8-ACA5-B8BB5336CEC5}"/>
            </a:ext>
          </a:extLst>
        </xdr:cNvPr>
        <xdr:cNvSpPr/>
      </xdr:nvSpPr>
      <xdr:spPr>
        <a:xfrm>
          <a:off x="9588500" y="10769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142748</xdr:rowOff>
    </xdr:from>
    <xdr:to>
      <xdr:col>46</xdr:col>
      <xdr:colOff>38100</xdr:colOff>
      <xdr:row>63</xdr:row>
      <xdr:rowOff>72898</xdr:rowOff>
    </xdr:to>
    <xdr:sp macro="" textlink="">
      <xdr:nvSpPr>
        <xdr:cNvPr id="139" name="フローチャート: 判断 138">
          <a:extLst>
            <a:ext uri="{FF2B5EF4-FFF2-40B4-BE49-F238E27FC236}">
              <a16:creationId xmlns:a16="http://schemas.microsoft.com/office/drawing/2014/main" id="{C8B164F9-FB04-432A-88AD-D305BD8E4CED}"/>
            </a:ext>
          </a:extLst>
        </xdr:cNvPr>
        <xdr:cNvSpPr/>
      </xdr:nvSpPr>
      <xdr:spPr>
        <a:xfrm>
          <a:off x="8699500" y="10772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145034</xdr:rowOff>
    </xdr:from>
    <xdr:to>
      <xdr:col>41</xdr:col>
      <xdr:colOff>101600</xdr:colOff>
      <xdr:row>63</xdr:row>
      <xdr:rowOff>75184</xdr:rowOff>
    </xdr:to>
    <xdr:sp macro="" textlink="">
      <xdr:nvSpPr>
        <xdr:cNvPr id="140" name="フローチャート: 判断 139">
          <a:extLst>
            <a:ext uri="{FF2B5EF4-FFF2-40B4-BE49-F238E27FC236}">
              <a16:creationId xmlns:a16="http://schemas.microsoft.com/office/drawing/2014/main" id="{ADD94B1D-52B2-4580-A279-F35BE0777641}"/>
            </a:ext>
          </a:extLst>
        </xdr:cNvPr>
        <xdr:cNvSpPr/>
      </xdr:nvSpPr>
      <xdr:spPr>
        <a:xfrm>
          <a:off x="7810500" y="10774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158750</xdr:rowOff>
    </xdr:from>
    <xdr:to>
      <xdr:col>36</xdr:col>
      <xdr:colOff>165100</xdr:colOff>
      <xdr:row>63</xdr:row>
      <xdr:rowOff>88900</xdr:rowOff>
    </xdr:to>
    <xdr:sp macro="" textlink="">
      <xdr:nvSpPr>
        <xdr:cNvPr id="141" name="フローチャート: 判断 140">
          <a:extLst>
            <a:ext uri="{FF2B5EF4-FFF2-40B4-BE49-F238E27FC236}">
              <a16:creationId xmlns:a16="http://schemas.microsoft.com/office/drawing/2014/main" id="{E23AD7F6-5AAA-43C1-AAE4-5AFEE940F44C}"/>
            </a:ext>
          </a:extLst>
        </xdr:cNvPr>
        <xdr:cNvSpPr/>
      </xdr:nvSpPr>
      <xdr:spPr>
        <a:xfrm>
          <a:off x="6921500" y="10788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AEB15DF9-1D7D-4F6B-95E5-AC2EC4BB8871}"/>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9D0FA26E-EFFD-4DDC-9BBF-1B685410E50B}"/>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A66A51AD-DCA2-4759-94FB-F1527B47AEBD}"/>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33F0A63B-927E-4467-88B8-8E922FD2C7EF}"/>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30A63AB7-78D8-4C55-80CC-B417D90EA728}"/>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122555</xdr:rowOff>
    </xdr:from>
    <xdr:to>
      <xdr:col>55</xdr:col>
      <xdr:colOff>50800</xdr:colOff>
      <xdr:row>63</xdr:row>
      <xdr:rowOff>52705</xdr:rowOff>
    </xdr:to>
    <xdr:sp macro="" textlink="">
      <xdr:nvSpPr>
        <xdr:cNvPr id="147" name="楕円 146">
          <a:extLst>
            <a:ext uri="{FF2B5EF4-FFF2-40B4-BE49-F238E27FC236}">
              <a16:creationId xmlns:a16="http://schemas.microsoft.com/office/drawing/2014/main" id="{84CACF9A-8FAD-4192-83B8-F9DFA0B9FD6A}"/>
            </a:ext>
          </a:extLst>
        </xdr:cNvPr>
        <xdr:cNvSpPr/>
      </xdr:nvSpPr>
      <xdr:spPr>
        <a:xfrm>
          <a:off x="10426700" y="10752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145432</xdr:rowOff>
    </xdr:from>
    <xdr:ext cx="469744" cy="259045"/>
    <xdr:sp macro="" textlink="">
      <xdr:nvSpPr>
        <xdr:cNvPr id="148" name="【体育館・プール】&#10;一人当たり面積該当値テキスト">
          <a:extLst>
            <a:ext uri="{FF2B5EF4-FFF2-40B4-BE49-F238E27FC236}">
              <a16:creationId xmlns:a16="http://schemas.microsoft.com/office/drawing/2014/main" id="{C919B7CC-DE98-4518-9276-8DB05672EEBA}"/>
            </a:ext>
          </a:extLst>
        </xdr:cNvPr>
        <xdr:cNvSpPr txBox="1"/>
      </xdr:nvSpPr>
      <xdr:spPr>
        <a:xfrm>
          <a:off x="10515600" y="10603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121793</xdr:rowOff>
    </xdr:from>
    <xdr:to>
      <xdr:col>50</xdr:col>
      <xdr:colOff>165100</xdr:colOff>
      <xdr:row>63</xdr:row>
      <xdr:rowOff>51943</xdr:rowOff>
    </xdr:to>
    <xdr:sp macro="" textlink="">
      <xdr:nvSpPr>
        <xdr:cNvPr id="149" name="楕円 148">
          <a:extLst>
            <a:ext uri="{FF2B5EF4-FFF2-40B4-BE49-F238E27FC236}">
              <a16:creationId xmlns:a16="http://schemas.microsoft.com/office/drawing/2014/main" id="{8083DF2A-D750-49A4-9A0E-E40B02BCE69A}"/>
            </a:ext>
          </a:extLst>
        </xdr:cNvPr>
        <xdr:cNvSpPr/>
      </xdr:nvSpPr>
      <xdr:spPr>
        <a:xfrm>
          <a:off x="9588500" y="10751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1143</xdr:rowOff>
    </xdr:from>
    <xdr:to>
      <xdr:col>55</xdr:col>
      <xdr:colOff>0</xdr:colOff>
      <xdr:row>63</xdr:row>
      <xdr:rowOff>1905</xdr:rowOff>
    </xdr:to>
    <xdr:cxnSp macro="">
      <xdr:nvCxnSpPr>
        <xdr:cNvPr id="150" name="直線コネクタ 149">
          <a:extLst>
            <a:ext uri="{FF2B5EF4-FFF2-40B4-BE49-F238E27FC236}">
              <a16:creationId xmlns:a16="http://schemas.microsoft.com/office/drawing/2014/main" id="{E43D4B7E-E44F-4C4A-84A4-564B4D06D9B0}"/>
            </a:ext>
          </a:extLst>
        </xdr:cNvPr>
        <xdr:cNvCxnSpPr/>
      </xdr:nvCxnSpPr>
      <xdr:spPr>
        <a:xfrm>
          <a:off x="9639300" y="10802493"/>
          <a:ext cx="8382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122555</xdr:rowOff>
    </xdr:from>
    <xdr:to>
      <xdr:col>46</xdr:col>
      <xdr:colOff>38100</xdr:colOff>
      <xdr:row>63</xdr:row>
      <xdr:rowOff>52705</xdr:rowOff>
    </xdr:to>
    <xdr:sp macro="" textlink="">
      <xdr:nvSpPr>
        <xdr:cNvPr id="151" name="楕円 150">
          <a:extLst>
            <a:ext uri="{FF2B5EF4-FFF2-40B4-BE49-F238E27FC236}">
              <a16:creationId xmlns:a16="http://schemas.microsoft.com/office/drawing/2014/main" id="{1A86B87E-5D6E-4F20-B9FD-387599D658EB}"/>
            </a:ext>
          </a:extLst>
        </xdr:cNvPr>
        <xdr:cNvSpPr/>
      </xdr:nvSpPr>
      <xdr:spPr>
        <a:xfrm>
          <a:off x="8699500" y="10752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1143</xdr:rowOff>
    </xdr:from>
    <xdr:to>
      <xdr:col>50</xdr:col>
      <xdr:colOff>114300</xdr:colOff>
      <xdr:row>63</xdr:row>
      <xdr:rowOff>1905</xdr:rowOff>
    </xdr:to>
    <xdr:cxnSp macro="">
      <xdr:nvCxnSpPr>
        <xdr:cNvPr id="152" name="直線コネクタ 151">
          <a:extLst>
            <a:ext uri="{FF2B5EF4-FFF2-40B4-BE49-F238E27FC236}">
              <a16:creationId xmlns:a16="http://schemas.microsoft.com/office/drawing/2014/main" id="{CC231412-B02A-4ADE-8094-D6A3438DB1D4}"/>
            </a:ext>
          </a:extLst>
        </xdr:cNvPr>
        <xdr:cNvCxnSpPr/>
      </xdr:nvCxnSpPr>
      <xdr:spPr>
        <a:xfrm flipV="1">
          <a:off x="8750300" y="10802493"/>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124079</xdr:rowOff>
    </xdr:from>
    <xdr:to>
      <xdr:col>41</xdr:col>
      <xdr:colOff>101600</xdr:colOff>
      <xdr:row>63</xdr:row>
      <xdr:rowOff>54229</xdr:rowOff>
    </xdr:to>
    <xdr:sp macro="" textlink="">
      <xdr:nvSpPr>
        <xdr:cNvPr id="153" name="楕円 152">
          <a:extLst>
            <a:ext uri="{FF2B5EF4-FFF2-40B4-BE49-F238E27FC236}">
              <a16:creationId xmlns:a16="http://schemas.microsoft.com/office/drawing/2014/main" id="{24ADA337-7CF6-4D40-A618-62CEC52CF6A9}"/>
            </a:ext>
          </a:extLst>
        </xdr:cNvPr>
        <xdr:cNvSpPr/>
      </xdr:nvSpPr>
      <xdr:spPr>
        <a:xfrm>
          <a:off x="7810500" y="10753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1905</xdr:rowOff>
    </xdr:from>
    <xdr:to>
      <xdr:col>45</xdr:col>
      <xdr:colOff>177800</xdr:colOff>
      <xdr:row>63</xdr:row>
      <xdr:rowOff>3429</xdr:rowOff>
    </xdr:to>
    <xdr:cxnSp macro="">
      <xdr:nvCxnSpPr>
        <xdr:cNvPr id="154" name="直線コネクタ 153">
          <a:extLst>
            <a:ext uri="{FF2B5EF4-FFF2-40B4-BE49-F238E27FC236}">
              <a16:creationId xmlns:a16="http://schemas.microsoft.com/office/drawing/2014/main" id="{A1F0D386-EE86-4C42-910D-89030247161E}"/>
            </a:ext>
          </a:extLst>
        </xdr:cNvPr>
        <xdr:cNvCxnSpPr/>
      </xdr:nvCxnSpPr>
      <xdr:spPr>
        <a:xfrm flipV="1">
          <a:off x="7861300" y="10803255"/>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53213</xdr:rowOff>
    </xdr:from>
    <xdr:to>
      <xdr:col>36</xdr:col>
      <xdr:colOff>165100</xdr:colOff>
      <xdr:row>63</xdr:row>
      <xdr:rowOff>154813</xdr:rowOff>
    </xdr:to>
    <xdr:sp macro="" textlink="">
      <xdr:nvSpPr>
        <xdr:cNvPr id="155" name="楕円 154">
          <a:extLst>
            <a:ext uri="{FF2B5EF4-FFF2-40B4-BE49-F238E27FC236}">
              <a16:creationId xmlns:a16="http://schemas.microsoft.com/office/drawing/2014/main" id="{6A0DD48F-14AD-44A7-AB85-34F9222658C2}"/>
            </a:ext>
          </a:extLst>
        </xdr:cNvPr>
        <xdr:cNvSpPr/>
      </xdr:nvSpPr>
      <xdr:spPr>
        <a:xfrm>
          <a:off x="6921500" y="10854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3429</xdr:rowOff>
    </xdr:from>
    <xdr:to>
      <xdr:col>41</xdr:col>
      <xdr:colOff>50800</xdr:colOff>
      <xdr:row>63</xdr:row>
      <xdr:rowOff>104013</xdr:rowOff>
    </xdr:to>
    <xdr:cxnSp macro="">
      <xdr:nvCxnSpPr>
        <xdr:cNvPr id="156" name="直線コネクタ 155">
          <a:extLst>
            <a:ext uri="{FF2B5EF4-FFF2-40B4-BE49-F238E27FC236}">
              <a16:creationId xmlns:a16="http://schemas.microsoft.com/office/drawing/2014/main" id="{29229BF4-B24E-4770-B77E-31A9F78C7EF3}"/>
            </a:ext>
          </a:extLst>
        </xdr:cNvPr>
        <xdr:cNvCxnSpPr/>
      </xdr:nvCxnSpPr>
      <xdr:spPr>
        <a:xfrm flipV="1">
          <a:off x="6972300" y="10804779"/>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61358</xdr:rowOff>
    </xdr:from>
    <xdr:ext cx="469744" cy="259045"/>
    <xdr:sp macro="" textlink="">
      <xdr:nvSpPr>
        <xdr:cNvPr id="157" name="n_1aveValue【体育館・プール】&#10;一人当たり面積">
          <a:extLst>
            <a:ext uri="{FF2B5EF4-FFF2-40B4-BE49-F238E27FC236}">
              <a16:creationId xmlns:a16="http://schemas.microsoft.com/office/drawing/2014/main" id="{C16AF55E-66D9-43C9-8272-A6211548A393}"/>
            </a:ext>
          </a:extLst>
        </xdr:cNvPr>
        <xdr:cNvSpPr txBox="1"/>
      </xdr:nvSpPr>
      <xdr:spPr>
        <a:xfrm>
          <a:off x="9391727" y="10862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64025</xdr:rowOff>
    </xdr:from>
    <xdr:ext cx="469744" cy="259045"/>
    <xdr:sp macro="" textlink="">
      <xdr:nvSpPr>
        <xdr:cNvPr id="158" name="n_2aveValue【体育館・プール】&#10;一人当たり面積">
          <a:extLst>
            <a:ext uri="{FF2B5EF4-FFF2-40B4-BE49-F238E27FC236}">
              <a16:creationId xmlns:a16="http://schemas.microsoft.com/office/drawing/2014/main" id="{7AF1B7F1-D1E4-4995-ACF1-4B4F42CF6A21}"/>
            </a:ext>
          </a:extLst>
        </xdr:cNvPr>
        <xdr:cNvSpPr txBox="1"/>
      </xdr:nvSpPr>
      <xdr:spPr>
        <a:xfrm>
          <a:off x="8515427" y="10865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66311</xdr:rowOff>
    </xdr:from>
    <xdr:ext cx="469744" cy="259045"/>
    <xdr:sp macro="" textlink="">
      <xdr:nvSpPr>
        <xdr:cNvPr id="159" name="n_3aveValue【体育館・プール】&#10;一人当たり面積">
          <a:extLst>
            <a:ext uri="{FF2B5EF4-FFF2-40B4-BE49-F238E27FC236}">
              <a16:creationId xmlns:a16="http://schemas.microsoft.com/office/drawing/2014/main" id="{9782CD02-FABF-4A43-9D22-73B9B32ED22D}"/>
            </a:ext>
          </a:extLst>
        </xdr:cNvPr>
        <xdr:cNvSpPr txBox="1"/>
      </xdr:nvSpPr>
      <xdr:spPr>
        <a:xfrm>
          <a:off x="7626427" y="10867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105427</xdr:rowOff>
    </xdr:from>
    <xdr:ext cx="469744" cy="259045"/>
    <xdr:sp macro="" textlink="">
      <xdr:nvSpPr>
        <xdr:cNvPr id="160" name="n_4aveValue【体育館・プール】&#10;一人当たり面積">
          <a:extLst>
            <a:ext uri="{FF2B5EF4-FFF2-40B4-BE49-F238E27FC236}">
              <a16:creationId xmlns:a16="http://schemas.microsoft.com/office/drawing/2014/main" id="{CB28AB66-C717-47EE-A892-AD1F94779A22}"/>
            </a:ext>
          </a:extLst>
        </xdr:cNvPr>
        <xdr:cNvSpPr txBox="1"/>
      </xdr:nvSpPr>
      <xdr:spPr>
        <a:xfrm>
          <a:off x="6737427" y="10563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68470</xdr:rowOff>
    </xdr:from>
    <xdr:ext cx="469744" cy="259045"/>
    <xdr:sp macro="" textlink="">
      <xdr:nvSpPr>
        <xdr:cNvPr id="161" name="n_1mainValue【体育館・プール】&#10;一人当たり面積">
          <a:extLst>
            <a:ext uri="{FF2B5EF4-FFF2-40B4-BE49-F238E27FC236}">
              <a16:creationId xmlns:a16="http://schemas.microsoft.com/office/drawing/2014/main" id="{1D2C639C-307A-40FE-A2A5-7743AED7B63F}"/>
            </a:ext>
          </a:extLst>
        </xdr:cNvPr>
        <xdr:cNvSpPr txBox="1"/>
      </xdr:nvSpPr>
      <xdr:spPr>
        <a:xfrm>
          <a:off x="9391727" y="10526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69232</xdr:rowOff>
    </xdr:from>
    <xdr:ext cx="469744" cy="259045"/>
    <xdr:sp macro="" textlink="">
      <xdr:nvSpPr>
        <xdr:cNvPr id="162" name="n_2mainValue【体育館・プール】&#10;一人当たり面積">
          <a:extLst>
            <a:ext uri="{FF2B5EF4-FFF2-40B4-BE49-F238E27FC236}">
              <a16:creationId xmlns:a16="http://schemas.microsoft.com/office/drawing/2014/main" id="{21A0D6CC-4728-406E-BC62-99C2BED53B83}"/>
            </a:ext>
          </a:extLst>
        </xdr:cNvPr>
        <xdr:cNvSpPr txBox="1"/>
      </xdr:nvSpPr>
      <xdr:spPr>
        <a:xfrm>
          <a:off x="8515427" y="10527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70756</xdr:rowOff>
    </xdr:from>
    <xdr:ext cx="469744" cy="259045"/>
    <xdr:sp macro="" textlink="">
      <xdr:nvSpPr>
        <xdr:cNvPr id="163" name="n_3mainValue【体育館・プール】&#10;一人当たり面積">
          <a:extLst>
            <a:ext uri="{FF2B5EF4-FFF2-40B4-BE49-F238E27FC236}">
              <a16:creationId xmlns:a16="http://schemas.microsoft.com/office/drawing/2014/main" id="{0BC25D31-2D4D-4ECB-8EEF-0B6666950EFF}"/>
            </a:ext>
          </a:extLst>
        </xdr:cNvPr>
        <xdr:cNvSpPr txBox="1"/>
      </xdr:nvSpPr>
      <xdr:spPr>
        <a:xfrm>
          <a:off x="7626427" y="10529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145940</xdr:rowOff>
    </xdr:from>
    <xdr:ext cx="469744" cy="259045"/>
    <xdr:sp macro="" textlink="">
      <xdr:nvSpPr>
        <xdr:cNvPr id="164" name="n_4mainValue【体育館・プール】&#10;一人当たり面積">
          <a:extLst>
            <a:ext uri="{FF2B5EF4-FFF2-40B4-BE49-F238E27FC236}">
              <a16:creationId xmlns:a16="http://schemas.microsoft.com/office/drawing/2014/main" id="{C8379AFA-57DF-4CAA-89D6-AFBC9894BEA7}"/>
            </a:ext>
          </a:extLst>
        </xdr:cNvPr>
        <xdr:cNvSpPr txBox="1"/>
      </xdr:nvSpPr>
      <xdr:spPr>
        <a:xfrm>
          <a:off x="6737427" y="10947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5" name="正方形/長方形 164">
          <a:extLst>
            <a:ext uri="{FF2B5EF4-FFF2-40B4-BE49-F238E27FC236}">
              <a16:creationId xmlns:a16="http://schemas.microsoft.com/office/drawing/2014/main" id="{112BDB89-EACC-42F1-8D10-9165CD22ADFC}"/>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6" name="正方形/長方形 165">
          <a:extLst>
            <a:ext uri="{FF2B5EF4-FFF2-40B4-BE49-F238E27FC236}">
              <a16:creationId xmlns:a16="http://schemas.microsoft.com/office/drawing/2014/main" id="{7F123655-CE77-44D4-BB6F-8F20284295C4}"/>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7" name="正方形/長方形 166">
          <a:extLst>
            <a:ext uri="{FF2B5EF4-FFF2-40B4-BE49-F238E27FC236}">
              <a16:creationId xmlns:a16="http://schemas.microsoft.com/office/drawing/2014/main" id="{C8B6FA94-815C-486F-833D-BB2D7922184E}"/>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8" name="正方形/長方形 167">
          <a:extLst>
            <a:ext uri="{FF2B5EF4-FFF2-40B4-BE49-F238E27FC236}">
              <a16:creationId xmlns:a16="http://schemas.microsoft.com/office/drawing/2014/main" id="{FA375158-9E52-45DF-8380-BCA2F4C418B2}"/>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9" name="正方形/長方形 168">
          <a:extLst>
            <a:ext uri="{FF2B5EF4-FFF2-40B4-BE49-F238E27FC236}">
              <a16:creationId xmlns:a16="http://schemas.microsoft.com/office/drawing/2014/main" id="{DFACC66F-628E-43B1-B315-660D727F10EC}"/>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0" name="正方形/長方形 169">
          <a:extLst>
            <a:ext uri="{FF2B5EF4-FFF2-40B4-BE49-F238E27FC236}">
              <a16:creationId xmlns:a16="http://schemas.microsoft.com/office/drawing/2014/main" id="{97513765-CAA5-4CDB-AC8D-9B6F7796FD8B}"/>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1" name="正方形/長方形 170">
          <a:extLst>
            <a:ext uri="{FF2B5EF4-FFF2-40B4-BE49-F238E27FC236}">
              <a16:creationId xmlns:a16="http://schemas.microsoft.com/office/drawing/2014/main" id="{918A186F-9713-4CA4-B96C-8338422C2254}"/>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2" name="正方形/長方形 171">
          <a:extLst>
            <a:ext uri="{FF2B5EF4-FFF2-40B4-BE49-F238E27FC236}">
              <a16:creationId xmlns:a16="http://schemas.microsoft.com/office/drawing/2014/main" id="{A4C0CAB3-B645-4F1F-895E-CB9AF6B1AA49}"/>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3" name="テキスト ボックス 172">
          <a:extLst>
            <a:ext uri="{FF2B5EF4-FFF2-40B4-BE49-F238E27FC236}">
              <a16:creationId xmlns:a16="http://schemas.microsoft.com/office/drawing/2014/main" id="{268665E8-7DBD-401A-A338-E35D4D6EC10A}"/>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4" name="直線コネクタ 173">
          <a:extLst>
            <a:ext uri="{FF2B5EF4-FFF2-40B4-BE49-F238E27FC236}">
              <a16:creationId xmlns:a16="http://schemas.microsoft.com/office/drawing/2014/main" id="{B696CDF0-ECD0-4BBC-B11F-B74B166AEEF7}"/>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5" name="テキスト ボックス 174">
          <a:extLst>
            <a:ext uri="{FF2B5EF4-FFF2-40B4-BE49-F238E27FC236}">
              <a16:creationId xmlns:a16="http://schemas.microsoft.com/office/drawing/2014/main" id="{373BBA0F-42A4-4B14-8A20-187C40C2FC1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176" name="直線コネクタ 175">
          <a:extLst>
            <a:ext uri="{FF2B5EF4-FFF2-40B4-BE49-F238E27FC236}">
              <a16:creationId xmlns:a16="http://schemas.microsoft.com/office/drawing/2014/main" id="{1FFECFC5-1C2A-485E-95DF-26285D1510EC}"/>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177" name="テキスト ボックス 176">
          <a:extLst>
            <a:ext uri="{FF2B5EF4-FFF2-40B4-BE49-F238E27FC236}">
              <a16:creationId xmlns:a16="http://schemas.microsoft.com/office/drawing/2014/main" id="{836FFCC2-2848-40BF-8B24-44693EE09148}"/>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178" name="直線コネクタ 177">
          <a:extLst>
            <a:ext uri="{FF2B5EF4-FFF2-40B4-BE49-F238E27FC236}">
              <a16:creationId xmlns:a16="http://schemas.microsoft.com/office/drawing/2014/main" id="{D899345F-3CA1-4BB6-BE08-6942D7EAAD33}"/>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179" name="テキスト ボックス 178">
          <a:extLst>
            <a:ext uri="{FF2B5EF4-FFF2-40B4-BE49-F238E27FC236}">
              <a16:creationId xmlns:a16="http://schemas.microsoft.com/office/drawing/2014/main" id="{4FF124D6-70B9-4FAF-858E-F22C8A06D6F6}"/>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180" name="直線コネクタ 179">
          <a:extLst>
            <a:ext uri="{FF2B5EF4-FFF2-40B4-BE49-F238E27FC236}">
              <a16:creationId xmlns:a16="http://schemas.microsoft.com/office/drawing/2014/main" id="{CE8BBC90-8886-4C1C-88A8-FF3C7F74A21D}"/>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181" name="テキスト ボックス 180">
          <a:extLst>
            <a:ext uri="{FF2B5EF4-FFF2-40B4-BE49-F238E27FC236}">
              <a16:creationId xmlns:a16="http://schemas.microsoft.com/office/drawing/2014/main" id="{386EE006-A829-4B70-9B67-22FF375B0609}"/>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182" name="直線コネクタ 181">
          <a:extLst>
            <a:ext uri="{FF2B5EF4-FFF2-40B4-BE49-F238E27FC236}">
              <a16:creationId xmlns:a16="http://schemas.microsoft.com/office/drawing/2014/main" id="{6D946E07-DBAF-465E-A897-043300DDEBB9}"/>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183" name="テキスト ボックス 182">
          <a:extLst>
            <a:ext uri="{FF2B5EF4-FFF2-40B4-BE49-F238E27FC236}">
              <a16:creationId xmlns:a16="http://schemas.microsoft.com/office/drawing/2014/main" id="{33B82CE7-1AFE-4B0A-B6C3-F877622475A0}"/>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4" name="直線コネクタ 183">
          <a:extLst>
            <a:ext uri="{FF2B5EF4-FFF2-40B4-BE49-F238E27FC236}">
              <a16:creationId xmlns:a16="http://schemas.microsoft.com/office/drawing/2014/main" id="{3BFCDBA4-E416-44DC-B608-782EF1B3C2DE}"/>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185" name="テキスト ボックス 184">
          <a:extLst>
            <a:ext uri="{FF2B5EF4-FFF2-40B4-BE49-F238E27FC236}">
              <a16:creationId xmlns:a16="http://schemas.microsoft.com/office/drawing/2014/main" id="{6155C633-5A7F-400F-9972-6DDABF9CE4D4}"/>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6" name="【福祉施設】&#10;有形固定資産減価償却率グラフ枠">
          <a:extLst>
            <a:ext uri="{FF2B5EF4-FFF2-40B4-BE49-F238E27FC236}">
              <a16:creationId xmlns:a16="http://schemas.microsoft.com/office/drawing/2014/main" id="{91C4E520-823C-4915-ADC1-4E8044FD4E4E}"/>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76963</xdr:rowOff>
    </xdr:from>
    <xdr:to>
      <xdr:col>24</xdr:col>
      <xdr:colOff>62865</xdr:colOff>
      <xdr:row>86</xdr:row>
      <xdr:rowOff>38100</xdr:rowOff>
    </xdr:to>
    <xdr:cxnSp macro="">
      <xdr:nvCxnSpPr>
        <xdr:cNvPr id="187" name="直線コネクタ 186">
          <a:extLst>
            <a:ext uri="{FF2B5EF4-FFF2-40B4-BE49-F238E27FC236}">
              <a16:creationId xmlns:a16="http://schemas.microsoft.com/office/drawing/2014/main" id="{4A95E82F-FAE7-4728-9D03-51C9345EF842}"/>
            </a:ext>
          </a:extLst>
        </xdr:cNvPr>
        <xdr:cNvCxnSpPr/>
      </xdr:nvCxnSpPr>
      <xdr:spPr>
        <a:xfrm flipV="1">
          <a:off x="4634865" y="13621513"/>
          <a:ext cx="0" cy="11612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188" name="【福祉施設】&#10;有形固定資産減価償却率最小値テキスト">
          <a:extLst>
            <a:ext uri="{FF2B5EF4-FFF2-40B4-BE49-F238E27FC236}">
              <a16:creationId xmlns:a16="http://schemas.microsoft.com/office/drawing/2014/main" id="{6A8A7716-3765-4371-889B-B993CBF5B958}"/>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189" name="直線コネクタ 188">
          <a:extLst>
            <a:ext uri="{FF2B5EF4-FFF2-40B4-BE49-F238E27FC236}">
              <a16:creationId xmlns:a16="http://schemas.microsoft.com/office/drawing/2014/main" id="{A09DDE9D-89F5-4572-8926-C67C14DA7E22}"/>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23640</xdr:rowOff>
    </xdr:from>
    <xdr:ext cx="405111" cy="259045"/>
    <xdr:sp macro="" textlink="">
      <xdr:nvSpPr>
        <xdr:cNvPr id="190" name="【福祉施設】&#10;有形固定資産減価償却率最大値テキスト">
          <a:extLst>
            <a:ext uri="{FF2B5EF4-FFF2-40B4-BE49-F238E27FC236}">
              <a16:creationId xmlns:a16="http://schemas.microsoft.com/office/drawing/2014/main" id="{709AC3D2-B64E-4854-973F-635616E89081}"/>
            </a:ext>
          </a:extLst>
        </xdr:cNvPr>
        <xdr:cNvSpPr txBox="1"/>
      </xdr:nvSpPr>
      <xdr:spPr>
        <a:xfrm>
          <a:off x="4673600" y="13396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76963</xdr:rowOff>
    </xdr:from>
    <xdr:to>
      <xdr:col>24</xdr:col>
      <xdr:colOff>152400</xdr:colOff>
      <xdr:row>79</xdr:row>
      <xdr:rowOff>76963</xdr:rowOff>
    </xdr:to>
    <xdr:cxnSp macro="">
      <xdr:nvCxnSpPr>
        <xdr:cNvPr id="191" name="直線コネクタ 190">
          <a:extLst>
            <a:ext uri="{FF2B5EF4-FFF2-40B4-BE49-F238E27FC236}">
              <a16:creationId xmlns:a16="http://schemas.microsoft.com/office/drawing/2014/main" id="{C468FED4-E1DF-4816-9E28-7C3ED8144FEA}"/>
            </a:ext>
          </a:extLst>
        </xdr:cNvPr>
        <xdr:cNvCxnSpPr/>
      </xdr:nvCxnSpPr>
      <xdr:spPr>
        <a:xfrm>
          <a:off x="4546600" y="13621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141749</xdr:rowOff>
    </xdr:from>
    <xdr:ext cx="405111" cy="259045"/>
    <xdr:sp macro="" textlink="">
      <xdr:nvSpPr>
        <xdr:cNvPr id="192" name="【福祉施設】&#10;有形固定資産減価償却率平均値テキスト">
          <a:extLst>
            <a:ext uri="{FF2B5EF4-FFF2-40B4-BE49-F238E27FC236}">
              <a16:creationId xmlns:a16="http://schemas.microsoft.com/office/drawing/2014/main" id="{26716DCD-E146-463D-B784-03F02A816D0B}"/>
            </a:ext>
          </a:extLst>
        </xdr:cNvPr>
        <xdr:cNvSpPr txBox="1"/>
      </xdr:nvSpPr>
      <xdr:spPr>
        <a:xfrm>
          <a:off x="4673600" y="140291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163322</xdr:rowOff>
    </xdr:from>
    <xdr:to>
      <xdr:col>24</xdr:col>
      <xdr:colOff>114300</xdr:colOff>
      <xdr:row>82</xdr:row>
      <xdr:rowOff>93472</xdr:rowOff>
    </xdr:to>
    <xdr:sp macro="" textlink="">
      <xdr:nvSpPr>
        <xdr:cNvPr id="193" name="フローチャート: 判断 192">
          <a:extLst>
            <a:ext uri="{FF2B5EF4-FFF2-40B4-BE49-F238E27FC236}">
              <a16:creationId xmlns:a16="http://schemas.microsoft.com/office/drawing/2014/main" id="{F651DE46-AC2D-41D5-9E4C-5DC453DC027B}"/>
            </a:ext>
          </a:extLst>
        </xdr:cNvPr>
        <xdr:cNvSpPr/>
      </xdr:nvSpPr>
      <xdr:spPr>
        <a:xfrm>
          <a:off x="4584700" y="14050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145035</xdr:rowOff>
    </xdr:from>
    <xdr:to>
      <xdr:col>20</xdr:col>
      <xdr:colOff>38100</xdr:colOff>
      <xdr:row>82</xdr:row>
      <xdr:rowOff>75185</xdr:rowOff>
    </xdr:to>
    <xdr:sp macro="" textlink="">
      <xdr:nvSpPr>
        <xdr:cNvPr id="194" name="フローチャート: 判断 193">
          <a:extLst>
            <a:ext uri="{FF2B5EF4-FFF2-40B4-BE49-F238E27FC236}">
              <a16:creationId xmlns:a16="http://schemas.microsoft.com/office/drawing/2014/main" id="{260AC1DE-F637-4A5A-B629-C4CAD6BAE306}"/>
            </a:ext>
          </a:extLst>
        </xdr:cNvPr>
        <xdr:cNvSpPr/>
      </xdr:nvSpPr>
      <xdr:spPr>
        <a:xfrm>
          <a:off x="3746500" y="14032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97028</xdr:rowOff>
    </xdr:from>
    <xdr:to>
      <xdr:col>15</xdr:col>
      <xdr:colOff>101600</xdr:colOff>
      <xdr:row>82</xdr:row>
      <xdr:rowOff>27178</xdr:rowOff>
    </xdr:to>
    <xdr:sp macro="" textlink="">
      <xdr:nvSpPr>
        <xdr:cNvPr id="195" name="フローチャート: 判断 194">
          <a:extLst>
            <a:ext uri="{FF2B5EF4-FFF2-40B4-BE49-F238E27FC236}">
              <a16:creationId xmlns:a16="http://schemas.microsoft.com/office/drawing/2014/main" id="{FF777321-DDBD-46C0-92C6-6CFFFF5D694F}"/>
            </a:ext>
          </a:extLst>
        </xdr:cNvPr>
        <xdr:cNvSpPr/>
      </xdr:nvSpPr>
      <xdr:spPr>
        <a:xfrm>
          <a:off x="2857500" y="1398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58165</xdr:rowOff>
    </xdr:from>
    <xdr:to>
      <xdr:col>10</xdr:col>
      <xdr:colOff>165100</xdr:colOff>
      <xdr:row>81</xdr:row>
      <xdr:rowOff>159765</xdr:rowOff>
    </xdr:to>
    <xdr:sp macro="" textlink="">
      <xdr:nvSpPr>
        <xdr:cNvPr id="196" name="フローチャート: 判断 195">
          <a:extLst>
            <a:ext uri="{FF2B5EF4-FFF2-40B4-BE49-F238E27FC236}">
              <a16:creationId xmlns:a16="http://schemas.microsoft.com/office/drawing/2014/main" id="{373F1F4F-AAE7-462A-882A-3135AF16D471}"/>
            </a:ext>
          </a:extLst>
        </xdr:cNvPr>
        <xdr:cNvSpPr/>
      </xdr:nvSpPr>
      <xdr:spPr>
        <a:xfrm>
          <a:off x="1968500" y="1394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10161</xdr:rowOff>
    </xdr:from>
    <xdr:to>
      <xdr:col>6</xdr:col>
      <xdr:colOff>38100</xdr:colOff>
      <xdr:row>81</xdr:row>
      <xdr:rowOff>111761</xdr:rowOff>
    </xdr:to>
    <xdr:sp macro="" textlink="">
      <xdr:nvSpPr>
        <xdr:cNvPr id="197" name="フローチャート: 判断 196">
          <a:extLst>
            <a:ext uri="{FF2B5EF4-FFF2-40B4-BE49-F238E27FC236}">
              <a16:creationId xmlns:a16="http://schemas.microsoft.com/office/drawing/2014/main" id="{916F2170-BD7E-4E79-9F4D-3C3FC0974FA9}"/>
            </a:ext>
          </a:extLst>
        </xdr:cNvPr>
        <xdr:cNvSpPr/>
      </xdr:nvSpPr>
      <xdr:spPr>
        <a:xfrm>
          <a:off x="1079500" y="1389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270FB274-EE3D-47F5-9DC7-F0F61DAC8A4D}"/>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9051BA7E-10D5-420C-B132-FA225098155C}"/>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7515ADE3-EE9C-4EDC-82C1-7909111B676B}"/>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4F1A143B-AEA3-4C4D-9B41-E9370558AF9F}"/>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A634D3EA-A125-47A7-ABC2-AB3BB6F0B2E4}"/>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62737</xdr:rowOff>
    </xdr:from>
    <xdr:to>
      <xdr:col>6</xdr:col>
      <xdr:colOff>38100</xdr:colOff>
      <xdr:row>79</xdr:row>
      <xdr:rowOff>164337</xdr:rowOff>
    </xdr:to>
    <xdr:sp macro="" textlink="">
      <xdr:nvSpPr>
        <xdr:cNvPr id="203" name="楕円 202">
          <a:extLst>
            <a:ext uri="{FF2B5EF4-FFF2-40B4-BE49-F238E27FC236}">
              <a16:creationId xmlns:a16="http://schemas.microsoft.com/office/drawing/2014/main" id="{16D4369D-42A6-44B8-AC94-5E5B28459790}"/>
            </a:ext>
          </a:extLst>
        </xdr:cNvPr>
        <xdr:cNvSpPr/>
      </xdr:nvSpPr>
      <xdr:spPr>
        <a:xfrm>
          <a:off x="1079500" y="13607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80</xdr:row>
      <xdr:rowOff>91712</xdr:rowOff>
    </xdr:from>
    <xdr:ext cx="405111" cy="259045"/>
    <xdr:sp macro="" textlink="">
      <xdr:nvSpPr>
        <xdr:cNvPr id="204" name="n_1aveValue【福祉施設】&#10;有形固定資産減価償却率">
          <a:extLst>
            <a:ext uri="{FF2B5EF4-FFF2-40B4-BE49-F238E27FC236}">
              <a16:creationId xmlns:a16="http://schemas.microsoft.com/office/drawing/2014/main" id="{6A1D23F7-0FEA-4755-9240-DF9F6B01CE7F}"/>
            </a:ext>
          </a:extLst>
        </xdr:cNvPr>
        <xdr:cNvSpPr txBox="1"/>
      </xdr:nvSpPr>
      <xdr:spPr>
        <a:xfrm>
          <a:off x="3582044" y="13807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43705</xdr:rowOff>
    </xdr:from>
    <xdr:ext cx="405111" cy="259045"/>
    <xdr:sp macro="" textlink="">
      <xdr:nvSpPr>
        <xdr:cNvPr id="205" name="n_2aveValue【福祉施設】&#10;有形固定資産減価償却率">
          <a:extLst>
            <a:ext uri="{FF2B5EF4-FFF2-40B4-BE49-F238E27FC236}">
              <a16:creationId xmlns:a16="http://schemas.microsoft.com/office/drawing/2014/main" id="{B97CA4EC-4276-4BD9-A680-4B9B287E3E0F}"/>
            </a:ext>
          </a:extLst>
        </xdr:cNvPr>
        <xdr:cNvSpPr txBox="1"/>
      </xdr:nvSpPr>
      <xdr:spPr>
        <a:xfrm>
          <a:off x="2705744" y="13759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4842</xdr:rowOff>
    </xdr:from>
    <xdr:ext cx="405111" cy="259045"/>
    <xdr:sp macro="" textlink="">
      <xdr:nvSpPr>
        <xdr:cNvPr id="206" name="n_3aveValue【福祉施設】&#10;有形固定資産減価償却率">
          <a:extLst>
            <a:ext uri="{FF2B5EF4-FFF2-40B4-BE49-F238E27FC236}">
              <a16:creationId xmlns:a16="http://schemas.microsoft.com/office/drawing/2014/main" id="{6B517523-6C6E-42E1-A336-8BBA4F0611B4}"/>
            </a:ext>
          </a:extLst>
        </xdr:cNvPr>
        <xdr:cNvSpPr txBox="1"/>
      </xdr:nvSpPr>
      <xdr:spPr>
        <a:xfrm>
          <a:off x="1816744" y="1372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102888</xdr:rowOff>
    </xdr:from>
    <xdr:ext cx="405111" cy="259045"/>
    <xdr:sp macro="" textlink="">
      <xdr:nvSpPr>
        <xdr:cNvPr id="207" name="n_4aveValue【福祉施設】&#10;有形固定資産減価償却率">
          <a:extLst>
            <a:ext uri="{FF2B5EF4-FFF2-40B4-BE49-F238E27FC236}">
              <a16:creationId xmlns:a16="http://schemas.microsoft.com/office/drawing/2014/main" id="{012B9F85-9D33-4C2B-BC09-3450A8EB576A}"/>
            </a:ext>
          </a:extLst>
        </xdr:cNvPr>
        <xdr:cNvSpPr txBox="1"/>
      </xdr:nvSpPr>
      <xdr:spPr>
        <a:xfrm>
          <a:off x="927744" y="13990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9414</xdr:rowOff>
    </xdr:from>
    <xdr:ext cx="405111" cy="259045"/>
    <xdr:sp macro="" textlink="">
      <xdr:nvSpPr>
        <xdr:cNvPr id="208" name="n_4mainValue【福祉施設】&#10;有形固定資産減価償却率">
          <a:extLst>
            <a:ext uri="{FF2B5EF4-FFF2-40B4-BE49-F238E27FC236}">
              <a16:creationId xmlns:a16="http://schemas.microsoft.com/office/drawing/2014/main" id="{5219D676-6B81-45DB-BA24-1EE7D05AF6A9}"/>
            </a:ext>
          </a:extLst>
        </xdr:cNvPr>
        <xdr:cNvSpPr txBox="1"/>
      </xdr:nvSpPr>
      <xdr:spPr>
        <a:xfrm>
          <a:off x="927744" y="13382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09" name="正方形/長方形 208">
          <a:extLst>
            <a:ext uri="{FF2B5EF4-FFF2-40B4-BE49-F238E27FC236}">
              <a16:creationId xmlns:a16="http://schemas.microsoft.com/office/drawing/2014/main" id="{96EB5CA8-FC7F-475C-A9A0-EC56D4208B7A}"/>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10" name="正方形/長方形 209">
          <a:extLst>
            <a:ext uri="{FF2B5EF4-FFF2-40B4-BE49-F238E27FC236}">
              <a16:creationId xmlns:a16="http://schemas.microsoft.com/office/drawing/2014/main" id="{95E4EB81-6C7F-4971-96A4-BAB7AD353757}"/>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11" name="正方形/長方形 210">
          <a:extLst>
            <a:ext uri="{FF2B5EF4-FFF2-40B4-BE49-F238E27FC236}">
              <a16:creationId xmlns:a16="http://schemas.microsoft.com/office/drawing/2014/main" id="{4B3A1FD1-2478-453E-9A1F-F31B70CDD9E5}"/>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12" name="正方形/長方形 211">
          <a:extLst>
            <a:ext uri="{FF2B5EF4-FFF2-40B4-BE49-F238E27FC236}">
              <a16:creationId xmlns:a16="http://schemas.microsoft.com/office/drawing/2014/main" id="{0A09E6E0-02EC-4896-B9A5-42BD166FC0F8}"/>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13" name="正方形/長方形 212">
          <a:extLst>
            <a:ext uri="{FF2B5EF4-FFF2-40B4-BE49-F238E27FC236}">
              <a16:creationId xmlns:a16="http://schemas.microsoft.com/office/drawing/2014/main" id="{913C7256-2AC5-4328-B740-A9E9471B6392}"/>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14" name="正方形/長方形 213">
          <a:extLst>
            <a:ext uri="{FF2B5EF4-FFF2-40B4-BE49-F238E27FC236}">
              <a16:creationId xmlns:a16="http://schemas.microsoft.com/office/drawing/2014/main" id="{27B544BD-1CEC-4819-8F56-6CDAFEE36018}"/>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15" name="正方形/長方形 214">
          <a:extLst>
            <a:ext uri="{FF2B5EF4-FFF2-40B4-BE49-F238E27FC236}">
              <a16:creationId xmlns:a16="http://schemas.microsoft.com/office/drawing/2014/main" id="{2BE06CDB-CEE8-4BE9-BC67-00DC1F9B245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16" name="正方形/長方形 215">
          <a:extLst>
            <a:ext uri="{FF2B5EF4-FFF2-40B4-BE49-F238E27FC236}">
              <a16:creationId xmlns:a16="http://schemas.microsoft.com/office/drawing/2014/main" id="{3C578F0F-A291-42D4-808D-22F116007798}"/>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17" name="テキスト ボックス 216">
          <a:extLst>
            <a:ext uri="{FF2B5EF4-FFF2-40B4-BE49-F238E27FC236}">
              <a16:creationId xmlns:a16="http://schemas.microsoft.com/office/drawing/2014/main" id="{57EE4795-55E8-4F6C-8F88-D2B7B7BADF9B}"/>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18" name="直線コネクタ 217">
          <a:extLst>
            <a:ext uri="{FF2B5EF4-FFF2-40B4-BE49-F238E27FC236}">
              <a16:creationId xmlns:a16="http://schemas.microsoft.com/office/drawing/2014/main" id="{E7D83E42-B2CF-40E7-A9A2-FB8F3E641333}"/>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19" name="直線コネクタ 218">
          <a:extLst>
            <a:ext uri="{FF2B5EF4-FFF2-40B4-BE49-F238E27FC236}">
              <a16:creationId xmlns:a16="http://schemas.microsoft.com/office/drawing/2014/main" id="{C9D50C4E-1D56-4289-84D9-6FBC512186F6}"/>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20" name="テキスト ボックス 219">
          <a:extLst>
            <a:ext uri="{FF2B5EF4-FFF2-40B4-BE49-F238E27FC236}">
              <a16:creationId xmlns:a16="http://schemas.microsoft.com/office/drawing/2014/main" id="{648660BB-59E7-4B8F-88D2-8A7A91B56D8A}"/>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21" name="直線コネクタ 220">
          <a:extLst>
            <a:ext uri="{FF2B5EF4-FFF2-40B4-BE49-F238E27FC236}">
              <a16:creationId xmlns:a16="http://schemas.microsoft.com/office/drawing/2014/main" id="{1CD4F40C-CEF9-453C-A9E6-7AC449A42ADE}"/>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22" name="テキスト ボックス 221">
          <a:extLst>
            <a:ext uri="{FF2B5EF4-FFF2-40B4-BE49-F238E27FC236}">
              <a16:creationId xmlns:a16="http://schemas.microsoft.com/office/drawing/2014/main" id="{AB37C6F6-0538-4D6B-A478-156FA648140E}"/>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23" name="直線コネクタ 222">
          <a:extLst>
            <a:ext uri="{FF2B5EF4-FFF2-40B4-BE49-F238E27FC236}">
              <a16:creationId xmlns:a16="http://schemas.microsoft.com/office/drawing/2014/main" id="{0D12AB0C-9461-4A0D-BF69-5253AACD4335}"/>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24" name="テキスト ボックス 223">
          <a:extLst>
            <a:ext uri="{FF2B5EF4-FFF2-40B4-BE49-F238E27FC236}">
              <a16:creationId xmlns:a16="http://schemas.microsoft.com/office/drawing/2014/main" id="{865A1E84-067B-46F8-977D-D9CBF147C6FA}"/>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25" name="直線コネクタ 224">
          <a:extLst>
            <a:ext uri="{FF2B5EF4-FFF2-40B4-BE49-F238E27FC236}">
              <a16:creationId xmlns:a16="http://schemas.microsoft.com/office/drawing/2014/main" id="{A085FF62-26A0-44A2-85DB-7CBC0949F9E8}"/>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26" name="テキスト ボックス 225">
          <a:extLst>
            <a:ext uri="{FF2B5EF4-FFF2-40B4-BE49-F238E27FC236}">
              <a16:creationId xmlns:a16="http://schemas.microsoft.com/office/drawing/2014/main" id="{3FC788F6-A1B5-4DF6-9E4C-BDC98F1E1039}"/>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27" name="直線コネクタ 226">
          <a:extLst>
            <a:ext uri="{FF2B5EF4-FFF2-40B4-BE49-F238E27FC236}">
              <a16:creationId xmlns:a16="http://schemas.microsoft.com/office/drawing/2014/main" id="{65149F1E-D426-4673-88EC-396D36F93D15}"/>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28" name="テキスト ボックス 227">
          <a:extLst>
            <a:ext uri="{FF2B5EF4-FFF2-40B4-BE49-F238E27FC236}">
              <a16:creationId xmlns:a16="http://schemas.microsoft.com/office/drawing/2014/main" id="{8EEA83E4-E1E3-493B-8FE2-C58DEDE8FA27}"/>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29" name="直線コネクタ 228">
          <a:extLst>
            <a:ext uri="{FF2B5EF4-FFF2-40B4-BE49-F238E27FC236}">
              <a16:creationId xmlns:a16="http://schemas.microsoft.com/office/drawing/2014/main" id="{5D2AC72D-5124-44A0-B638-DA3008BD587F}"/>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30" name="テキスト ボックス 229">
          <a:extLst>
            <a:ext uri="{FF2B5EF4-FFF2-40B4-BE49-F238E27FC236}">
              <a16:creationId xmlns:a16="http://schemas.microsoft.com/office/drawing/2014/main" id="{3A9ACD44-711C-4B26-9BC1-1B8046E3340A}"/>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31" name="【福祉施設】&#10;一人当たり面積グラフ枠">
          <a:extLst>
            <a:ext uri="{FF2B5EF4-FFF2-40B4-BE49-F238E27FC236}">
              <a16:creationId xmlns:a16="http://schemas.microsoft.com/office/drawing/2014/main" id="{95987450-83E7-4F12-972B-32D84B700F2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162306</xdr:rowOff>
    </xdr:from>
    <xdr:to>
      <xdr:col>54</xdr:col>
      <xdr:colOff>189865</xdr:colOff>
      <xdr:row>86</xdr:row>
      <xdr:rowOff>87630</xdr:rowOff>
    </xdr:to>
    <xdr:cxnSp macro="">
      <xdr:nvCxnSpPr>
        <xdr:cNvPr id="232" name="直線コネクタ 231">
          <a:extLst>
            <a:ext uri="{FF2B5EF4-FFF2-40B4-BE49-F238E27FC236}">
              <a16:creationId xmlns:a16="http://schemas.microsoft.com/office/drawing/2014/main" id="{8FC32D55-301C-487E-80DA-DB30190C779A}"/>
            </a:ext>
          </a:extLst>
        </xdr:cNvPr>
        <xdr:cNvCxnSpPr/>
      </xdr:nvCxnSpPr>
      <xdr:spPr>
        <a:xfrm flipV="1">
          <a:off x="10476865" y="13535406"/>
          <a:ext cx="0" cy="129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91457</xdr:rowOff>
    </xdr:from>
    <xdr:ext cx="469744" cy="259045"/>
    <xdr:sp macro="" textlink="">
      <xdr:nvSpPr>
        <xdr:cNvPr id="233" name="【福祉施設】&#10;一人当たり面積最小値テキスト">
          <a:extLst>
            <a:ext uri="{FF2B5EF4-FFF2-40B4-BE49-F238E27FC236}">
              <a16:creationId xmlns:a16="http://schemas.microsoft.com/office/drawing/2014/main" id="{FAC90198-77AE-4512-994A-84FF5DA6346E}"/>
            </a:ext>
          </a:extLst>
        </xdr:cNvPr>
        <xdr:cNvSpPr txBox="1"/>
      </xdr:nvSpPr>
      <xdr:spPr>
        <a:xfrm>
          <a:off x="10515600" y="1483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87630</xdr:rowOff>
    </xdr:from>
    <xdr:to>
      <xdr:col>55</xdr:col>
      <xdr:colOff>88900</xdr:colOff>
      <xdr:row>86</xdr:row>
      <xdr:rowOff>87630</xdr:rowOff>
    </xdr:to>
    <xdr:cxnSp macro="">
      <xdr:nvCxnSpPr>
        <xdr:cNvPr id="234" name="直線コネクタ 233">
          <a:extLst>
            <a:ext uri="{FF2B5EF4-FFF2-40B4-BE49-F238E27FC236}">
              <a16:creationId xmlns:a16="http://schemas.microsoft.com/office/drawing/2014/main" id="{EF32D3CF-BDBE-4CBE-8A25-53F33E71A944}"/>
            </a:ext>
          </a:extLst>
        </xdr:cNvPr>
        <xdr:cNvCxnSpPr/>
      </xdr:nvCxnSpPr>
      <xdr:spPr>
        <a:xfrm>
          <a:off x="10388600" y="1483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108983</xdr:rowOff>
    </xdr:from>
    <xdr:ext cx="469744" cy="259045"/>
    <xdr:sp macro="" textlink="">
      <xdr:nvSpPr>
        <xdr:cNvPr id="235" name="【福祉施設】&#10;一人当たり面積最大値テキスト">
          <a:extLst>
            <a:ext uri="{FF2B5EF4-FFF2-40B4-BE49-F238E27FC236}">
              <a16:creationId xmlns:a16="http://schemas.microsoft.com/office/drawing/2014/main" id="{38F96144-775E-41A5-9D1E-A282F1BF5BE3}"/>
            </a:ext>
          </a:extLst>
        </xdr:cNvPr>
        <xdr:cNvSpPr txBox="1"/>
      </xdr:nvSpPr>
      <xdr:spPr>
        <a:xfrm>
          <a:off x="10515600" y="13310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162306</xdr:rowOff>
    </xdr:from>
    <xdr:to>
      <xdr:col>55</xdr:col>
      <xdr:colOff>88900</xdr:colOff>
      <xdr:row>78</xdr:row>
      <xdr:rowOff>162306</xdr:rowOff>
    </xdr:to>
    <xdr:cxnSp macro="">
      <xdr:nvCxnSpPr>
        <xdr:cNvPr id="236" name="直線コネクタ 235">
          <a:extLst>
            <a:ext uri="{FF2B5EF4-FFF2-40B4-BE49-F238E27FC236}">
              <a16:creationId xmlns:a16="http://schemas.microsoft.com/office/drawing/2014/main" id="{A8168698-8DB4-470D-9D91-882DB985A1DC}"/>
            </a:ext>
          </a:extLst>
        </xdr:cNvPr>
        <xdr:cNvCxnSpPr/>
      </xdr:nvCxnSpPr>
      <xdr:spPr>
        <a:xfrm>
          <a:off x="10388600" y="135354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100601</xdr:rowOff>
    </xdr:from>
    <xdr:ext cx="469744" cy="259045"/>
    <xdr:sp macro="" textlink="">
      <xdr:nvSpPr>
        <xdr:cNvPr id="237" name="【福祉施設】&#10;一人当たり面積平均値テキスト">
          <a:extLst>
            <a:ext uri="{FF2B5EF4-FFF2-40B4-BE49-F238E27FC236}">
              <a16:creationId xmlns:a16="http://schemas.microsoft.com/office/drawing/2014/main" id="{DDDE4032-1939-4B61-9DCB-B73AFF69560A}"/>
            </a:ext>
          </a:extLst>
        </xdr:cNvPr>
        <xdr:cNvSpPr txBox="1"/>
      </xdr:nvSpPr>
      <xdr:spPr>
        <a:xfrm>
          <a:off x="10515600" y="145024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122174</xdr:rowOff>
    </xdr:from>
    <xdr:to>
      <xdr:col>55</xdr:col>
      <xdr:colOff>50800</xdr:colOff>
      <xdr:row>85</xdr:row>
      <xdr:rowOff>52324</xdr:rowOff>
    </xdr:to>
    <xdr:sp macro="" textlink="">
      <xdr:nvSpPr>
        <xdr:cNvPr id="238" name="フローチャート: 判断 237">
          <a:extLst>
            <a:ext uri="{FF2B5EF4-FFF2-40B4-BE49-F238E27FC236}">
              <a16:creationId xmlns:a16="http://schemas.microsoft.com/office/drawing/2014/main" id="{ED5651EF-B163-4C86-A655-E0B6A28B5F94}"/>
            </a:ext>
          </a:extLst>
        </xdr:cNvPr>
        <xdr:cNvSpPr/>
      </xdr:nvSpPr>
      <xdr:spPr>
        <a:xfrm>
          <a:off x="10426700" y="14523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141987</xdr:rowOff>
    </xdr:from>
    <xdr:to>
      <xdr:col>50</xdr:col>
      <xdr:colOff>165100</xdr:colOff>
      <xdr:row>85</xdr:row>
      <xdr:rowOff>72137</xdr:rowOff>
    </xdr:to>
    <xdr:sp macro="" textlink="">
      <xdr:nvSpPr>
        <xdr:cNvPr id="239" name="フローチャート: 判断 238">
          <a:extLst>
            <a:ext uri="{FF2B5EF4-FFF2-40B4-BE49-F238E27FC236}">
              <a16:creationId xmlns:a16="http://schemas.microsoft.com/office/drawing/2014/main" id="{5B2405AD-8658-4230-8D8A-1FA5B6C3075F}"/>
            </a:ext>
          </a:extLst>
        </xdr:cNvPr>
        <xdr:cNvSpPr/>
      </xdr:nvSpPr>
      <xdr:spPr>
        <a:xfrm>
          <a:off x="9588500" y="14543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146558</xdr:rowOff>
    </xdr:from>
    <xdr:to>
      <xdr:col>46</xdr:col>
      <xdr:colOff>38100</xdr:colOff>
      <xdr:row>85</xdr:row>
      <xdr:rowOff>76708</xdr:rowOff>
    </xdr:to>
    <xdr:sp macro="" textlink="">
      <xdr:nvSpPr>
        <xdr:cNvPr id="240" name="フローチャート: 判断 239">
          <a:extLst>
            <a:ext uri="{FF2B5EF4-FFF2-40B4-BE49-F238E27FC236}">
              <a16:creationId xmlns:a16="http://schemas.microsoft.com/office/drawing/2014/main" id="{015DEF76-7C45-4915-BF5B-2E5646075EFA}"/>
            </a:ext>
          </a:extLst>
        </xdr:cNvPr>
        <xdr:cNvSpPr/>
      </xdr:nvSpPr>
      <xdr:spPr>
        <a:xfrm>
          <a:off x="8699500" y="1454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140463</xdr:rowOff>
    </xdr:from>
    <xdr:to>
      <xdr:col>41</xdr:col>
      <xdr:colOff>101600</xdr:colOff>
      <xdr:row>85</xdr:row>
      <xdr:rowOff>70613</xdr:rowOff>
    </xdr:to>
    <xdr:sp macro="" textlink="">
      <xdr:nvSpPr>
        <xdr:cNvPr id="241" name="フローチャート: 判断 240">
          <a:extLst>
            <a:ext uri="{FF2B5EF4-FFF2-40B4-BE49-F238E27FC236}">
              <a16:creationId xmlns:a16="http://schemas.microsoft.com/office/drawing/2014/main" id="{DE3654E7-D6D6-41FD-8DBF-0B30E0ADE84A}"/>
            </a:ext>
          </a:extLst>
        </xdr:cNvPr>
        <xdr:cNvSpPr/>
      </xdr:nvSpPr>
      <xdr:spPr>
        <a:xfrm>
          <a:off x="7810500" y="14542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8637</xdr:rowOff>
    </xdr:from>
    <xdr:to>
      <xdr:col>36</xdr:col>
      <xdr:colOff>165100</xdr:colOff>
      <xdr:row>85</xdr:row>
      <xdr:rowOff>110237</xdr:rowOff>
    </xdr:to>
    <xdr:sp macro="" textlink="">
      <xdr:nvSpPr>
        <xdr:cNvPr id="242" name="フローチャート: 判断 241">
          <a:extLst>
            <a:ext uri="{FF2B5EF4-FFF2-40B4-BE49-F238E27FC236}">
              <a16:creationId xmlns:a16="http://schemas.microsoft.com/office/drawing/2014/main" id="{A3E1D680-CFFE-49CE-9056-6CF48B4051DB}"/>
            </a:ext>
          </a:extLst>
        </xdr:cNvPr>
        <xdr:cNvSpPr/>
      </xdr:nvSpPr>
      <xdr:spPr>
        <a:xfrm>
          <a:off x="6921500" y="14581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43" name="テキスト ボックス 242">
          <a:extLst>
            <a:ext uri="{FF2B5EF4-FFF2-40B4-BE49-F238E27FC236}">
              <a16:creationId xmlns:a16="http://schemas.microsoft.com/office/drawing/2014/main" id="{5CD6D106-9455-42EF-A4B0-4A0C8D4B8FB2}"/>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44" name="テキスト ボックス 243">
          <a:extLst>
            <a:ext uri="{FF2B5EF4-FFF2-40B4-BE49-F238E27FC236}">
              <a16:creationId xmlns:a16="http://schemas.microsoft.com/office/drawing/2014/main" id="{050DEBBA-3351-49B4-A534-B9CE9AFFE79D}"/>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45" name="テキスト ボックス 244">
          <a:extLst>
            <a:ext uri="{FF2B5EF4-FFF2-40B4-BE49-F238E27FC236}">
              <a16:creationId xmlns:a16="http://schemas.microsoft.com/office/drawing/2014/main" id="{D3F6278D-E2FC-4D64-8E4F-6D53D30EB87F}"/>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46" name="テキスト ボックス 245">
          <a:extLst>
            <a:ext uri="{FF2B5EF4-FFF2-40B4-BE49-F238E27FC236}">
              <a16:creationId xmlns:a16="http://schemas.microsoft.com/office/drawing/2014/main" id="{D45CE6D6-608C-4AAC-9347-0F1D5C0C4253}"/>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47" name="テキスト ボックス 246">
          <a:extLst>
            <a:ext uri="{FF2B5EF4-FFF2-40B4-BE49-F238E27FC236}">
              <a16:creationId xmlns:a16="http://schemas.microsoft.com/office/drawing/2014/main" id="{6FCF9FEA-BC33-4D75-8610-88671A873C66}"/>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85</xdr:row>
      <xdr:rowOff>66548</xdr:rowOff>
    </xdr:from>
    <xdr:to>
      <xdr:col>36</xdr:col>
      <xdr:colOff>165100</xdr:colOff>
      <xdr:row>85</xdr:row>
      <xdr:rowOff>168148</xdr:rowOff>
    </xdr:to>
    <xdr:sp macro="" textlink="">
      <xdr:nvSpPr>
        <xdr:cNvPr id="248" name="楕円 247">
          <a:extLst>
            <a:ext uri="{FF2B5EF4-FFF2-40B4-BE49-F238E27FC236}">
              <a16:creationId xmlns:a16="http://schemas.microsoft.com/office/drawing/2014/main" id="{CE182838-182F-4A11-A558-250936412779}"/>
            </a:ext>
          </a:extLst>
        </xdr:cNvPr>
        <xdr:cNvSpPr/>
      </xdr:nvSpPr>
      <xdr:spPr>
        <a:xfrm>
          <a:off x="6921500" y="14639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83</xdr:row>
      <xdr:rowOff>88664</xdr:rowOff>
    </xdr:from>
    <xdr:ext cx="469744" cy="259045"/>
    <xdr:sp macro="" textlink="">
      <xdr:nvSpPr>
        <xdr:cNvPr id="249" name="n_1aveValue【福祉施設】&#10;一人当たり面積">
          <a:extLst>
            <a:ext uri="{FF2B5EF4-FFF2-40B4-BE49-F238E27FC236}">
              <a16:creationId xmlns:a16="http://schemas.microsoft.com/office/drawing/2014/main" id="{37268908-CF33-43E0-86A7-6DB8C6D5378E}"/>
            </a:ext>
          </a:extLst>
        </xdr:cNvPr>
        <xdr:cNvSpPr txBox="1"/>
      </xdr:nvSpPr>
      <xdr:spPr>
        <a:xfrm>
          <a:off x="9391727" y="14319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93235</xdr:rowOff>
    </xdr:from>
    <xdr:ext cx="469744" cy="259045"/>
    <xdr:sp macro="" textlink="">
      <xdr:nvSpPr>
        <xdr:cNvPr id="250" name="n_2aveValue【福祉施設】&#10;一人当たり面積">
          <a:extLst>
            <a:ext uri="{FF2B5EF4-FFF2-40B4-BE49-F238E27FC236}">
              <a16:creationId xmlns:a16="http://schemas.microsoft.com/office/drawing/2014/main" id="{0ABC3392-3375-4420-943A-5DCEAD1F9292}"/>
            </a:ext>
          </a:extLst>
        </xdr:cNvPr>
        <xdr:cNvSpPr txBox="1"/>
      </xdr:nvSpPr>
      <xdr:spPr>
        <a:xfrm>
          <a:off x="8515427" y="14323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87140</xdr:rowOff>
    </xdr:from>
    <xdr:ext cx="469744" cy="259045"/>
    <xdr:sp macro="" textlink="">
      <xdr:nvSpPr>
        <xdr:cNvPr id="251" name="n_3aveValue【福祉施設】&#10;一人当たり面積">
          <a:extLst>
            <a:ext uri="{FF2B5EF4-FFF2-40B4-BE49-F238E27FC236}">
              <a16:creationId xmlns:a16="http://schemas.microsoft.com/office/drawing/2014/main" id="{E624E4B3-DB24-4F8B-AE1C-A053E6166BE6}"/>
            </a:ext>
          </a:extLst>
        </xdr:cNvPr>
        <xdr:cNvSpPr txBox="1"/>
      </xdr:nvSpPr>
      <xdr:spPr>
        <a:xfrm>
          <a:off x="7626427" y="14317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126764</xdr:rowOff>
    </xdr:from>
    <xdr:ext cx="469744" cy="259045"/>
    <xdr:sp macro="" textlink="">
      <xdr:nvSpPr>
        <xdr:cNvPr id="252" name="n_4aveValue【福祉施設】&#10;一人当たり面積">
          <a:extLst>
            <a:ext uri="{FF2B5EF4-FFF2-40B4-BE49-F238E27FC236}">
              <a16:creationId xmlns:a16="http://schemas.microsoft.com/office/drawing/2014/main" id="{A468573C-DB84-4158-B1F5-9508704DF578}"/>
            </a:ext>
          </a:extLst>
        </xdr:cNvPr>
        <xdr:cNvSpPr txBox="1"/>
      </xdr:nvSpPr>
      <xdr:spPr>
        <a:xfrm>
          <a:off x="6737427" y="14357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159275</xdr:rowOff>
    </xdr:from>
    <xdr:ext cx="469744" cy="259045"/>
    <xdr:sp macro="" textlink="">
      <xdr:nvSpPr>
        <xdr:cNvPr id="253" name="n_4mainValue【福祉施設】&#10;一人当たり面積">
          <a:extLst>
            <a:ext uri="{FF2B5EF4-FFF2-40B4-BE49-F238E27FC236}">
              <a16:creationId xmlns:a16="http://schemas.microsoft.com/office/drawing/2014/main" id="{ABEBF066-AF87-463B-8F52-F03FF8E85CF4}"/>
            </a:ext>
          </a:extLst>
        </xdr:cNvPr>
        <xdr:cNvSpPr txBox="1"/>
      </xdr:nvSpPr>
      <xdr:spPr>
        <a:xfrm>
          <a:off x="6737427" y="14732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54" name="正方形/長方形 253">
          <a:extLst>
            <a:ext uri="{FF2B5EF4-FFF2-40B4-BE49-F238E27FC236}">
              <a16:creationId xmlns:a16="http://schemas.microsoft.com/office/drawing/2014/main" id="{CDA0F079-26BF-4948-8F19-ADE57A594B29}"/>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55" name="正方形/長方形 254">
          <a:extLst>
            <a:ext uri="{FF2B5EF4-FFF2-40B4-BE49-F238E27FC236}">
              <a16:creationId xmlns:a16="http://schemas.microsoft.com/office/drawing/2014/main" id="{57E30780-0BEF-4D8C-B0D7-C74073A2042B}"/>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56" name="正方形/長方形 255">
          <a:extLst>
            <a:ext uri="{FF2B5EF4-FFF2-40B4-BE49-F238E27FC236}">
              <a16:creationId xmlns:a16="http://schemas.microsoft.com/office/drawing/2014/main" id="{E1971417-52BD-4C5C-80CB-751B3395152A}"/>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57" name="正方形/長方形 256">
          <a:extLst>
            <a:ext uri="{FF2B5EF4-FFF2-40B4-BE49-F238E27FC236}">
              <a16:creationId xmlns:a16="http://schemas.microsoft.com/office/drawing/2014/main" id="{ED338017-1BCC-481B-8F79-B7B0159B60BB}"/>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58" name="正方形/長方形 257">
          <a:extLst>
            <a:ext uri="{FF2B5EF4-FFF2-40B4-BE49-F238E27FC236}">
              <a16:creationId xmlns:a16="http://schemas.microsoft.com/office/drawing/2014/main" id="{FB1FB5B6-2750-4636-AC65-3142D9918D3E}"/>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59" name="正方形/長方形 258">
          <a:extLst>
            <a:ext uri="{FF2B5EF4-FFF2-40B4-BE49-F238E27FC236}">
              <a16:creationId xmlns:a16="http://schemas.microsoft.com/office/drawing/2014/main" id="{4C718ADA-31BE-4695-924C-F5844055FE45}"/>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60" name="正方形/長方形 259">
          <a:extLst>
            <a:ext uri="{FF2B5EF4-FFF2-40B4-BE49-F238E27FC236}">
              <a16:creationId xmlns:a16="http://schemas.microsoft.com/office/drawing/2014/main" id="{1321E19E-19FF-4B72-8432-C6B62F46EC4D}"/>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61" name="正方形/長方形 260">
          <a:extLst>
            <a:ext uri="{FF2B5EF4-FFF2-40B4-BE49-F238E27FC236}">
              <a16:creationId xmlns:a16="http://schemas.microsoft.com/office/drawing/2014/main" id="{D82BAB12-4C61-46B4-95AC-BC5F134BE8A3}"/>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62" name="テキスト ボックス 261">
          <a:extLst>
            <a:ext uri="{FF2B5EF4-FFF2-40B4-BE49-F238E27FC236}">
              <a16:creationId xmlns:a16="http://schemas.microsoft.com/office/drawing/2014/main" id="{ECA858D8-CE88-45BD-B6D4-DE54FECEA037}"/>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63" name="直線コネクタ 262">
          <a:extLst>
            <a:ext uri="{FF2B5EF4-FFF2-40B4-BE49-F238E27FC236}">
              <a16:creationId xmlns:a16="http://schemas.microsoft.com/office/drawing/2014/main" id="{2AE26DE8-DDA5-4C78-973F-156291B23962}"/>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64" name="テキスト ボックス 263">
          <a:extLst>
            <a:ext uri="{FF2B5EF4-FFF2-40B4-BE49-F238E27FC236}">
              <a16:creationId xmlns:a16="http://schemas.microsoft.com/office/drawing/2014/main" id="{574DC589-CC6C-427C-817C-151EDCF8BA8F}"/>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65" name="直線コネクタ 264">
          <a:extLst>
            <a:ext uri="{FF2B5EF4-FFF2-40B4-BE49-F238E27FC236}">
              <a16:creationId xmlns:a16="http://schemas.microsoft.com/office/drawing/2014/main" id="{1F5E589F-7FDF-4157-BCF7-2836DFC2F6AA}"/>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66" name="テキスト ボックス 265">
          <a:extLst>
            <a:ext uri="{FF2B5EF4-FFF2-40B4-BE49-F238E27FC236}">
              <a16:creationId xmlns:a16="http://schemas.microsoft.com/office/drawing/2014/main" id="{95C27BA9-1D07-4E0D-88EF-18AE8AF0B0BC}"/>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67" name="直線コネクタ 266">
          <a:extLst>
            <a:ext uri="{FF2B5EF4-FFF2-40B4-BE49-F238E27FC236}">
              <a16:creationId xmlns:a16="http://schemas.microsoft.com/office/drawing/2014/main" id="{13C227F7-5C34-4D15-BD78-482C29FAED82}"/>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68" name="テキスト ボックス 267">
          <a:extLst>
            <a:ext uri="{FF2B5EF4-FFF2-40B4-BE49-F238E27FC236}">
              <a16:creationId xmlns:a16="http://schemas.microsoft.com/office/drawing/2014/main" id="{BCB19E39-CE4F-4494-A358-EB379DDB6B5B}"/>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69" name="直線コネクタ 268">
          <a:extLst>
            <a:ext uri="{FF2B5EF4-FFF2-40B4-BE49-F238E27FC236}">
              <a16:creationId xmlns:a16="http://schemas.microsoft.com/office/drawing/2014/main" id="{AF88FDF3-951E-4B4E-B443-CC1DDB8A2147}"/>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70" name="テキスト ボックス 269">
          <a:extLst>
            <a:ext uri="{FF2B5EF4-FFF2-40B4-BE49-F238E27FC236}">
              <a16:creationId xmlns:a16="http://schemas.microsoft.com/office/drawing/2014/main" id="{516DA589-6657-4207-A3A0-660EC309C68E}"/>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71" name="直線コネクタ 270">
          <a:extLst>
            <a:ext uri="{FF2B5EF4-FFF2-40B4-BE49-F238E27FC236}">
              <a16:creationId xmlns:a16="http://schemas.microsoft.com/office/drawing/2014/main" id="{56C651BF-B448-41C6-AA84-A6BAD6E0DC74}"/>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72" name="テキスト ボックス 271">
          <a:extLst>
            <a:ext uri="{FF2B5EF4-FFF2-40B4-BE49-F238E27FC236}">
              <a16:creationId xmlns:a16="http://schemas.microsoft.com/office/drawing/2014/main" id="{022C1C8A-FCE8-4DD2-A06A-D5811242A303}"/>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73" name="直線コネクタ 272">
          <a:extLst>
            <a:ext uri="{FF2B5EF4-FFF2-40B4-BE49-F238E27FC236}">
              <a16:creationId xmlns:a16="http://schemas.microsoft.com/office/drawing/2014/main" id="{1778217A-365C-49D6-B74C-042615CE1BCB}"/>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274" name="テキスト ボックス 273">
          <a:extLst>
            <a:ext uri="{FF2B5EF4-FFF2-40B4-BE49-F238E27FC236}">
              <a16:creationId xmlns:a16="http://schemas.microsoft.com/office/drawing/2014/main" id="{257A2015-3F09-4BE2-9253-39557D28E12A}"/>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275" name="直線コネクタ 274">
          <a:extLst>
            <a:ext uri="{FF2B5EF4-FFF2-40B4-BE49-F238E27FC236}">
              <a16:creationId xmlns:a16="http://schemas.microsoft.com/office/drawing/2014/main" id="{566512B2-53BB-4597-9756-BCCC9F865D99}"/>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276" name="テキスト ボックス 275">
          <a:extLst>
            <a:ext uri="{FF2B5EF4-FFF2-40B4-BE49-F238E27FC236}">
              <a16:creationId xmlns:a16="http://schemas.microsoft.com/office/drawing/2014/main" id="{4CC73F6E-7A2A-4FB7-9172-B28253C748DF}"/>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77" name="直線コネクタ 276">
          <a:extLst>
            <a:ext uri="{FF2B5EF4-FFF2-40B4-BE49-F238E27FC236}">
              <a16:creationId xmlns:a16="http://schemas.microsoft.com/office/drawing/2014/main" id="{DB612A9B-FDCE-4E61-9A4D-0F8E5B3C5934}"/>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278" name="【市民会館】&#10;有形固定資産減価償却率グラフ枠">
          <a:extLst>
            <a:ext uri="{FF2B5EF4-FFF2-40B4-BE49-F238E27FC236}">
              <a16:creationId xmlns:a16="http://schemas.microsoft.com/office/drawing/2014/main" id="{576F531A-DDB7-4885-BEF2-B17FCAA40B5B}"/>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50074</xdr:rowOff>
    </xdr:from>
    <xdr:to>
      <xdr:col>24</xdr:col>
      <xdr:colOff>62865</xdr:colOff>
      <xdr:row>108</xdr:row>
      <xdr:rowOff>156211</xdr:rowOff>
    </xdr:to>
    <xdr:cxnSp macro="">
      <xdr:nvCxnSpPr>
        <xdr:cNvPr id="279" name="直線コネクタ 278">
          <a:extLst>
            <a:ext uri="{FF2B5EF4-FFF2-40B4-BE49-F238E27FC236}">
              <a16:creationId xmlns:a16="http://schemas.microsoft.com/office/drawing/2014/main" id="{C41926DD-FCEF-42FC-9E0D-D6AA17817DD5}"/>
            </a:ext>
          </a:extLst>
        </xdr:cNvPr>
        <xdr:cNvCxnSpPr/>
      </xdr:nvCxnSpPr>
      <xdr:spPr>
        <a:xfrm flipV="1">
          <a:off x="4634865" y="17195074"/>
          <a:ext cx="0" cy="14777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160038</xdr:rowOff>
    </xdr:from>
    <xdr:ext cx="405111" cy="259045"/>
    <xdr:sp macro="" textlink="">
      <xdr:nvSpPr>
        <xdr:cNvPr id="280" name="【市民会館】&#10;有形固定資産減価償却率最小値テキスト">
          <a:extLst>
            <a:ext uri="{FF2B5EF4-FFF2-40B4-BE49-F238E27FC236}">
              <a16:creationId xmlns:a16="http://schemas.microsoft.com/office/drawing/2014/main" id="{DE3C66B2-EC6D-4C60-9D8F-D8EF789B4255}"/>
            </a:ext>
          </a:extLst>
        </xdr:cNvPr>
        <xdr:cNvSpPr txBox="1"/>
      </xdr:nvSpPr>
      <xdr:spPr>
        <a:xfrm>
          <a:off x="4673600" y="18676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156211</xdr:rowOff>
    </xdr:from>
    <xdr:to>
      <xdr:col>24</xdr:col>
      <xdr:colOff>152400</xdr:colOff>
      <xdr:row>108</xdr:row>
      <xdr:rowOff>156211</xdr:rowOff>
    </xdr:to>
    <xdr:cxnSp macro="">
      <xdr:nvCxnSpPr>
        <xdr:cNvPr id="281" name="直線コネクタ 280">
          <a:extLst>
            <a:ext uri="{FF2B5EF4-FFF2-40B4-BE49-F238E27FC236}">
              <a16:creationId xmlns:a16="http://schemas.microsoft.com/office/drawing/2014/main" id="{E2DA69E7-C049-411B-A0C3-4657599F9834}"/>
            </a:ext>
          </a:extLst>
        </xdr:cNvPr>
        <xdr:cNvCxnSpPr/>
      </xdr:nvCxnSpPr>
      <xdr:spPr>
        <a:xfrm>
          <a:off x="4546600" y="18672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168201</xdr:rowOff>
    </xdr:from>
    <xdr:ext cx="340478" cy="259045"/>
    <xdr:sp macro="" textlink="">
      <xdr:nvSpPr>
        <xdr:cNvPr id="282" name="【市民会館】&#10;有形固定資産減価償却率最大値テキスト">
          <a:extLst>
            <a:ext uri="{FF2B5EF4-FFF2-40B4-BE49-F238E27FC236}">
              <a16:creationId xmlns:a16="http://schemas.microsoft.com/office/drawing/2014/main" id="{05FCAD99-8FC9-4FFF-B8E6-538CE531C1F0}"/>
            </a:ext>
          </a:extLst>
        </xdr:cNvPr>
        <xdr:cNvSpPr txBox="1"/>
      </xdr:nvSpPr>
      <xdr:spPr>
        <a:xfrm>
          <a:off x="4673600" y="1697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50074</xdr:rowOff>
    </xdr:from>
    <xdr:to>
      <xdr:col>24</xdr:col>
      <xdr:colOff>152400</xdr:colOff>
      <xdr:row>100</xdr:row>
      <xdr:rowOff>50074</xdr:rowOff>
    </xdr:to>
    <xdr:cxnSp macro="">
      <xdr:nvCxnSpPr>
        <xdr:cNvPr id="283" name="直線コネクタ 282">
          <a:extLst>
            <a:ext uri="{FF2B5EF4-FFF2-40B4-BE49-F238E27FC236}">
              <a16:creationId xmlns:a16="http://schemas.microsoft.com/office/drawing/2014/main" id="{189D974E-64FD-4CBE-9136-457FAB113A07}"/>
            </a:ext>
          </a:extLst>
        </xdr:cNvPr>
        <xdr:cNvCxnSpPr/>
      </xdr:nvCxnSpPr>
      <xdr:spPr>
        <a:xfrm>
          <a:off x="4546600" y="1719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145885</xdr:rowOff>
    </xdr:from>
    <xdr:ext cx="405111" cy="259045"/>
    <xdr:sp macro="" textlink="">
      <xdr:nvSpPr>
        <xdr:cNvPr id="284" name="【市民会館】&#10;有形固定資産減価償却率平均値テキスト">
          <a:extLst>
            <a:ext uri="{FF2B5EF4-FFF2-40B4-BE49-F238E27FC236}">
              <a16:creationId xmlns:a16="http://schemas.microsoft.com/office/drawing/2014/main" id="{B79C9F07-0BB6-4326-966E-0CB7AF35935E}"/>
            </a:ext>
          </a:extLst>
        </xdr:cNvPr>
        <xdr:cNvSpPr txBox="1"/>
      </xdr:nvSpPr>
      <xdr:spPr>
        <a:xfrm>
          <a:off x="4673600" y="179766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167458</xdr:rowOff>
    </xdr:from>
    <xdr:to>
      <xdr:col>24</xdr:col>
      <xdr:colOff>114300</xdr:colOff>
      <xdr:row>105</xdr:row>
      <xdr:rowOff>97608</xdr:rowOff>
    </xdr:to>
    <xdr:sp macro="" textlink="">
      <xdr:nvSpPr>
        <xdr:cNvPr id="285" name="フローチャート: 判断 284">
          <a:extLst>
            <a:ext uri="{FF2B5EF4-FFF2-40B4-BE49-F238E27FC236}">
              <a16:creationId xmlns:a16="http://schemas.microsoft.com/office/drawing/2014/main" id="{A260C5DE-48DF-45CD-BE9B-67BF27133F15}"/>
            </a:ext>
          </a:extLst>
        </xdr:cNvPr>
        <xdr:cNvSpPr/>
      </xdr:nvSpPr>
      <xdr:spPr>
        <a:xfrm>
          <a:off x="4584700" y="1799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133169</xdr:rowOff>
    </xdr:from>
    <xdr:to>
      <xdr:col>20</xdr:col>
      <xdr:colOff>38100</xdr:colOff>
      <xdr:row>105</xdr:row>
      <xdr:rowOff>63319</xdr:rowOff>
    </xdr:to>
    <xdr:sp macro="" textlink="">
      <xdr:nvSpPr>
        <xdr:cNvPr id="286" name="フローチャート: 判断 285">
          <a:extLst>
            <a:ext uri="{FF2B5EF4-FFF2-40B4-BE49-F238E27FC236}">
              <a16:creationId xmlns:a16="http://schemas.microsoft.com/office/drawing/2014/main" id="{249D6691-542F-4447-9DAA-8A0A65046703}"/>
            </a:ext>
          </a:extLst>
        </xdr:cNvPr>
        <xdr:cNvSpPr/>
      </xdr:nvSpPr>
      <xdr:spPr>
        <a:xfrm>
          <a:off x="3746500" y="1796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142966</xdr:rowOff>
    </xdr:from>
    <xdr:to>
      <xdr:col>15</xdr:col>
      <xdr:colOff>101600</xdr:colOff>
      <xdr:row>105</xdr:row>
      <xdr:rowOff>73116</xdr:rowOff>
    </xdr:to>
    <xdr:sp macro="" textlink="">
      <xdr:nvSpPr>
        <xdr:cNvPr id="287" name="フローチャート: 判断 286">
          <a:extLst>
            <a:ext uri="{FF2B5EF4-FFF2-40B4-BE49-F238E27FC236}">
              <a16:creationId xmlns:a16="http://schemas.microsoft.com/office/drawing/2014/main" id="{C2D9219C-3C95-40BC-941E-3E97EF71E6E2}"/>
            </a:ext>
          </a:extLst>
        </xdr:cNvPr>
        <xdr:cNvSpPr/>
      </xdr:nvSpPr>
      <xdr:spPr>
        <a:xfrm>
          <a:off x="2857500" y="179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125005</xdr:rowOff>
    </xdr:from>
    <xdr:to>
      <xdr:col>10</xdr:col>
      <xdr:colOff>165100</xdr:colOff>
      <xdr:row>105</xdr:row>
      <xdr:rowOff>55155</xdr:rowOff>
    </xdr:to>
    <xdr:sp macro="" textlink="">
      <xdr:nvSpPr>
        <xdr:cNvPr id="288" name="フローチャート: 判断 287">
          <a:extLst>
            <a:ext uri="{FF2B5EF4-FFF2-40B4-BE49-F238E27FC236}">
              <a16:creationId xmlns:a16="http://schemas.microsoft.com/office/drawing/2014/main" id="{70017088-7DB6-46BC-AC56-F94F4CBD1222}"/>
            </a:ext>
          </a:extLst>
        </xdr:cNvPr>
        <xdr:cNvSpPr/>
      </xdr:nvSpPr>
      <xdr:spPr>
        <a:xfrm>
          <a:off x="1968500" y="17955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115207</xdr:rowOff>
    </xdr:from>
    <xdr:to>
      <xdr:col>6</xdr:col>
      <xdr:colOff>38100</xdr:colOff>
      <xdr:row>105</xdr:row>
      <xdr:rowOff>45357</xdr:rowOff>
    </xdr:to>
    <xdr:sp macro="" textlink="">
      <xdr:nvSpPr>
        <xdr:cNvPr id="289" name="フローチャート: 判断 288">
          <a:extLst>
            <a:ext uri="{FF2B5EF4-FFF2-40B4-BE49-F238E27FC236}">
              <a16:creationId xmlns:a16="http://schemas.microsoft.com/office/drawing/2014/main" id="{C57F8165-D696-4FF8-8EE8-A1882CD1ED59}"/>
            </a:ext>
          </a:extLst>
        </xdr:cNvPr>
        <xdr:cNvSpPr/>
      </xdr:nvSpPr>
      <xdr:spPr>
        <a:xfrm>
          <a:off x="1079500" y="1794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290" name="テキスト ボックス 289">
          <a:extLst>
            <a:ext uri="{FF2B5EF4-FFF2-40B4-BE49-F238E27FC236}">
              <a16:creationId xmlns:a16="http://schemas.microsoft.com/office/drawing/2014/main" id="{16539BE3-A0E7-467A-9ED3-13A87B64606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291" name="テキスト ボックス 290">
          <a:extLst>
            <a:ext uri="{FF2B5EF4-FFF2-40B4-BE49-F238E27FC236}">
              <a16:creationId xmlns:a16="http://schemas.microsoft.com/office/drawing/2014/main" id="{16546A36-AC30-452B-BFAD-CFAFB153503B}"/>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292" name="テキスト ボックス 291">
          <a:extLst>
            <a:ext uri="{FF2B5EF4-FFF2-40B4-BE49-F238E27FC236}">
              <a16:creationId xmlns:a16="http://schemas.microsoft.com/office/drawing/2014/main" id="{63D93CF3-2917-448A-A1A4-3A67417BD2E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293" name="テキスト ボックス 292">
          <a:extLst>
            <a:ext uri="{FF2B5EF4-FFF2-40B4-BE49-F238E27FC236}">
              <a16:creationId xmlns:a16="http://schemas.microsoft.com/office/drawing/2014/main" id="{C6EA40E9-829D-43E9-ACBA-CCE43B0B8687}"/>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294" name="テキスト ボックス 293">
          <a:extLst>
            <a:ext uri="{FF2B5EF4-FFF2-40B4-BE49-F238E27FC236}">
              <a16:creationId xmlns:a16="http://schemas.microsoft.com/office/drawing/2014/main" id="{B6721288-3F73-4C61-80DB-E4CD52FCAB34}"/>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101</xdr:row>
      <xdr:rowOff>131536</xdr:rowOff>
    </xdr:from>
    <xdr:to>
      <xdr:col>24</xdr:col>
      <xdr:colOff>114300</xdr:colOff>
      <xdr:row>102</xdr:row>
      <xdr:rowOff>61686</xdr:rowOff>
    </xdr:to>
    <xdr:sp macro="" textlink="">
      <xdr:nvSpPr>
        <xdr:cNvPr id="295" name="楕円 294">
          <a:extLst>
            <a:ext uri="{FF2B5EF4-FFF2-40B4-BE49-F238E27FC236}">
              <a16:creationId xmlns:a16="http://schemas.microsoft.com/office/drawing/2014/main" id="{7A26C62B-DA4A-46AA-90D0-1818EEBF24EF}"/>
            </a:ext>
          </a:extLst>
        </xdr:cNvPr>
        <xdr:cNvSpPr/>
      </xdr:nvSpPr>
      <xdr:spPr>
        <a:xfrm>
          <a:off x="4584700" y="17447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154413</xdr:rowOff>
    </xdr:from>
    <xdr:ext cx="405111" cy="259045"/>
    <xdr:sp macro="" textlink="">
      <xdr:nvSpPr>
        <xdr:cNvPr id="296" name="【市民会館】&#10;有形固定資産減価償却率該当値テキスト">
          <a:extLst>
            <a:ext uri="{FF2B5EF4-FFF2-40B4-BE49-F238E27FC236}">
              <a16:creationId xmlns:a16="http://schemas.microsoft.com/office/drawing/2014/main" id="{575FDB2F-DA69-43EB-915F-F0AF117EF10C}"/>
            </a:ext>
          </a:extLst>
        </xdr:cNvPr>
        <xdr:cNvSpPr txBox="1"/>
      </xdr:nvSpPr>
      <xdr:spPr>
        <a:xfrm>
          <a:off x="4673600" y="17299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101</xdr:row>
      <xdr:rowOff>79284</xdr:rowOff>
    </xdr:from>
    <xdr:to>
      <xdr:col>20</xdr:col>
      <xdr:colOff>38100</xdr:colOff>
      <xdr:row>102</xdr:row>
      <xdr:rowOff>9434</xdr:rowOff>
    </xdr:to>
    <xdr:sp macro="" textlink="">
      <xdr:nvSpPr>
        <xdr:cNvPr id="297" name="楕円 296">
          <a:extLst>
            <a:ext uri="{FF2B5EF4-FFF2-40B4-BE49-F238E27FC236}">
              <a16:creationId xmlns:a16="http://schemas.microsoft.com/office/drawing/2014/main" id="{D030F183-1FAC-40B2-B27C-ABAACE2D803E}"/>
            </a:ext>
          </a:extLst>
        </xdr:cNvPr>
        <xdr:cNvSpPr/>
      </xdr:nvSpPr>
      <xdr:spPr>
        <a:xfrm>
          <a:off x="3746500" y="17395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101</xdr:row>
      <xdr:rowOff>130084</xdr:rowOff>
    </xdr:from>
    <xdr:to>
      <xdr:col>24</xdr:col>
      <xdr:colOff>63500</xdr:colOff>
      <xdr:row>102</xdr:row>
      <xdr:rowOff>10886</xdr:rowOff>
    </xdr:to>
    <xdr:cxnSp macro="">
      <xdr:nvCxnSpPr>
        <xdr:cNvPr id="298" name="直線コネクタ 297">
          <a:extLst>
            <a:ext uri="{FF2B5EF4-FFF2-40B4-BE49-F238E27FC236}">
              <a16:creationId xmlns:a16="http://schemas.microsoft.com/office/drawing/2014/main" id="{E60D5648-5320-44E4-B63F-A042AEE23ADA}"/>
            </a:ext>
          </a:extLst>
        </xdr:cNvPr>
        <xdr:cNvCxnSpPr/>
      </xdr:nvCxnSpPr>
      <xdr:spPr>
        <a:xfrm>
          <a:off x="3797300" y="17446534"/>
          <a:ext cx="8382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101</xdr:row>
      <xdr:rowOff>28666</xdr:rowOff>
    </xdr:from>
    <xdr:to>
      <xdr:col>15</xdr:col>
      <xdr:colOff>101600</xdr:colOff>
      <xdr:row>101</xdr:row>
      <xdr:rowOff>130266</xdr:rowOff>
    </xdr:to>
    <xdr:sp macro="" textlink="">
      <xdr:nvSpPr>
        <xdr:cNvPr id="299" name="楕円 298">
          <a:extLst>
            <a:ext uri="{FF2B5EF4-FFF2-40B4-BE49-F238E27FC236}">
              <a16:creationId xmlns:a16="http://schemas.microsoft.com/office/drawing/2014/main" id="{33A1F3B3-17E8-473A-8C9F-9D79286ADB2F}"/>
            </a:ext>
          </a:extLst>
        </xdr:cNvPr>
        <xdr:cNvSpPr/>
      </xdr:nvSpPr>
      <xdr:spPr>
        <a:xfrm>
          <a:off x="2857500" y="17345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79466</xdr:rowOff>
    </xdr:from>
    <xdr:to>
      <xdr:col>19</xdr:col>
      <xdr:colOff>177800</xdr:colOff>
      <xdr:row>101</xdr:row>
      <xdr:rowOff>130084</xdr:rowOff>
    </xdr:to>
    <xdr:cxnSp macro="">
      <xdr:nvCxnSpPr>
        <xdr:cNvPr id="300" name="直線コネクタ 299">
          <a:extLst>
            <a:ext uri="{FF2B5EF4-FFF2-40B4-BE49-F238E27FC236}">
              <a16:creationId xmlns:a16="http://schemas.microsoft.com/office/drawing/2014/main" id="{1C81D5AA-96B2-4CD6-865F-60E778FE3A99}"/>
            </a:ext>
          </a:extLst>
        </xdr:cNvPr>
        <xdr:cNvCxnSpPr/>
      </xdr:nvCxnSpPr>
      <xdr:spPr>
        <a:xfrm>
          <a:off x="2908300" y="17395916"/>
          <a:ext cx="88900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100</xdr:row>
      <xdr:rowOff>147864</xdr:rowOff>
    </xdr:from>
    <xdr:to>
      <xdr:col>10</xdr:col>
      <xdr:colOff>165100</xdr:colOff>
      <xdr:row>101</xdr:row>
      <xdr:rowOff>78014</xdr:rowOff>
    </xdr:to>
    <xdr:sp macro="" textlink="">
      <xdr:nvSpPr>
        <xdr:cNvPr id="301" name="楕円 300">
          <a:extLst>
            <a:ext uri="{FF2B5EF4-FFF2-40B4-BE49-F238E27FC236}">
              <a16:creationId xmlns:a16="http://schemas.microsoft.com/office/drawing/2014/main" id="{2770D286-0BAF-4F23-A419-03A2FAFEAC97}"/>
            </a:ext>
          </a:extLst>
        </xdr:cNvPr>
        <xdr:cNvSpPr/>
      </xdr:nvSpPr>
      <xdr:spPr>
        <a:xfrm>
          <a:off x="1968500" y="17292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101</xdr:row>
      <xdr:rowOff>27214</xdr:rowOff>
    </xdr:from>
    <xdr:to>
      <xdr:col>15</xdr:col>
      <xdr:colOff>50800</xdr:colOff>
      <xdr:row>101</xdr:row>
      <xdr:rowOff>79466</xdr:rowOff>
    </xdr:to>
    <xdr:cxnSp macro="">
      <xdr:nvCxnSpPr>
        <xdr:cNvPr id="302" name="直線コネクタ 301">
          <a:extLst>
            <a:ext uri="{FF2B5EF4-FFF2-40B4-BE49-F238E27FC236}">
              <a16:creationId xmlns:a16="http://schemas.microsoft.com/office/drawing/2014/main" id="{A28D45D7-28D9-4BA3-8F8E-619BCF5D727A}"/>
            </a:ext>
          </a:extLst>
        </xdr:cNvPr>
        <xdr:cNvCxnSpPr/>
      </xdr:nvCxnSpPr>
      <xdr:spPr>
        <a:xfrm>
          <a:off x="2019300" y="17343664"/>
          <a:ext cx="8890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98879</xdr:rowOff>
    </xdr:from>
    <xdr:to>
      <xdr:col>6</xdr:col>
      <xdr:colOff>38100</xdr:colOff>
      <xdr:row>104</xdr:row>
      <xdr:rowOff>29029</xdr:rowOff>
    </xdr:to>
    <xdr:sp macro="" textlink="">
      <xdr:nvSpPr>
        <xdr:cNvPr id="303" name="楕円 302">
          <a:extLst>
            <a:ext uri="{FF2B5EF4-FFF2-40B4-BE49-F238E27FC236}">
              <a16:creationId xmlns:a16="http://schemas.microsoft.com/office/drawing/2014/main" id="{12810A73-F447-4D6E-8607-B2D4FD5A0D6B}"/>
            </a:ext>
          </a:extLst>
        </xdr:cNvPr>
        <xdr:cNvSpPr/>
      </xdr:nvSpPr>
      <xdr:spPr>
        <a:xfrm>
          <a:off x="1079500" y="17758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101</xdr:row>
      <xdr:rowOff>27214</xdr:rowOff>
    </xdr:from>
    <xdr:to>
      <xdr:col>10</xdr:col>
      <xdr:colOff>114300</xdr:colOff>
      <xdr:row>103</xdr:row>
      <xdr:rowOff>149679</xdr:rowOff>
    </xdr:to>
    <xdr:cxnSp macro="">
      <xdr:nvCxnSpPr>
        <xdr:cNvPr id="304" name="直線コネクタ 303">
          <a:extLst>
            <a:ext uri="{FF2B5EF4-FFF2-40B4-BE49-F238E27FC236}">
              <a16:creationId xmlns:a16="http://schemas.microsoft.com/office/drawing/2014/main" id="{7331A1B6-96D3-4114-878E-4B75C2007F82}"/>
            </a:ext>
          </a:extLst>
        </xdr:cNvPr>
        <xdr:cNvCxnSpPr/>
      </xdr:nvCxnSpPr>
      <xdr:spPr>
        <a:xfrm flipV="1">
          <a:off x="1130300" y="17343664"/>
          <a:ext cx="889000" cy="465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54446</xdr:rowOff>
    </xdr:from>
    <xdr:ext cx="405111" cy="259045"/>
    <xdr:sp macro="" textlink="">
      <xdr:nvSpPr>
        <xdr:cNvPr id="305" name="n_1aveValue【市民会館】&#10;有形固定資産減価償却率">
          <a:extLst>
            <a:ext uri="{FF2B5EF4-FFF2-40B4-BE49-F238E27FC236}">
              <a16:creationId xmlns:a16="http://schemas.microsoft.com/office/drawing/2014/main" id="{8ED3134E-939F-47F3-BBE9-9C8E40402094}"/>
            </a:ext>
          </a:extLst>
        </xdr:cNvPr>
        <xdr:cNvSpPr txBox="1"/>
      </xdr:nvSpPr>
      <xdr:spPr>
        <a:xfrm>
          <a:off x="3582044" y="18056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64243</xdr:rowOff>
    </xdr:from>
    <xdr:ext cx="405111" cy="259045"/>
    <xdr:sp macro="" textlink="">
      <xdr:nvSpPr>
        <xdr:cNvPr id="306" name="n_2aveValue【市民会館】&#10;有形固定資産減価償却率">
          <a:extLst>
            <a:ext uri="{FF2B5EF4-FFF2-40B4-BE49-F238E27FC236}">
              <a16:creationId xmlns:a16="http://schemas.microsoft.com/office/drawing/2014/main" id="{C8C87897-F079-4DD9-B817-B713C8123F11}"/>
            </a:ext>
          </a:extLst>
        </xdr:cNvPr>
        <xdr:cNvSpPr txBox="1"/>
      </xdr:nvSpPr>
      <xdr:spPr>
        <a:xfrm>
          <a:off x="2705744" y="18066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46282</xdr:rowOff>
    </xdr:from>
    <xdr:ext cx="405111" cy="259045"/>
    <xdr:sp macro="" textlink="">
      <xdr:nvSpPr>
        <xdr:cNvPr id="307" name="n_3aveValue【市民会館】&#10;有形固定資産減価償却率">
          <a:extLst>
            <a:ext uri="{FF2B5EF4-FFF2-40B4-BE49-F238E27FC236}">
              <a16:creationId xmlns:a16="http://schemas.microsoft.com/office/drawing/2014/main" id="{87FC20F2-653F-4320-AB7D-8CAC960E6CFD}"/>
            </a:ext>
          </a:extLst>
        </xdr:cNvPr>
        <xdr:cNvSpPr txBox="1"/>
      </xdr:nvSpPr>
      <xdr:spPr>
        <a:xfrm>
          <a:off x="1816744" y="1804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36484</xdr:rowOff>
    </xdr:from>
    <xdr:ext cx="405111" cy="259045"/>
    <xdr:sp macro="" textlink="">
      <xdr:nvSpPr>
        <xdr:cNvPr id="308" name="n_4aveValue【市民会館】&#10;有形固定資産減価償却率">
          <a:extLst>
            <a:ext uri="{FF2B5EF4-FFF2-40B4-BE49-F238E27FC236}">
              <a16:creationId xmlns:a16="http://schemas.microsoft.com/office/drawing/2014/main" id="{2AF158D3-17AF-47C5-A3EB-2E3089066880}"/>
            </a:ext>
          </a:extLst>
        </xdr:cNvPr>
        <xdr:cNvSpPr txBox="1"/>
      </xdr:nvSpPr>
      <xdr:spPr>
        <a:xfrm>
          <a:off x="927744" y="180387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100</xdr:row>
      <xdr:rowOff>25961</xdr:rowOff>
    </xdr:from>
    <xdr:ext cx="405111" cy="259045"/>
    <xdr:sp macro="" textlink="">
      <xdr:nvSpPr>
        <xdr:cNvPr id="309" name="n_1mainValue【市民会館】&#10;有形固定資産減価償却率">
          <a:extLst>
            <a:ext uri="{FF2B5EF4-FFF2-40B4-BE49-F238E27FC236}">
              <a16:creationId xmlns:a16="http://schemas.microsoft.com/office/drawing/2014/main" id="{EFAEED12-2B8D-41F6-8736-6DECE04A2314}"/>
            </a:ext>
          </a:extLst>
        </xdr:cNvPr>
        <xdr:cNvSpPr txBox="1"/>
      </xdr:nvSpPr>
      <xdr:spPr>
        <a:xfrm>
          <a:off x="3582044" y="17170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99</xdr:row>
      <xdr:rowOff>146793</xdr:rowOff>
    </xdr:from>
    <xdr:ext cx="405111" cy="259045"/>
    <xdr:sp macro="" textlink="">
      <xdr:nvSpPr>
        <xdr:cNvPr id="310" name="n_2mainValue【市民会館】&#10;有形固定資産減価償却率">
          <a:extLst>
            <a:ext uri="{FF2B5EF4-FFF2-40B4-BE49-F238E27FC236}">
              <a16:creationId xmlns:a16="http://schemas.microsoft.com/office/drawing/2014/main" id="{7718F57C-13B7-46FD-B870-CAE8DCDCD9CE}"/>
            </a:ext>
          </a:extLst>
        </xdr:cNvPr>
        <xdr:cNvSpPr txBox="1"/>
      </xdr:nvSpPr>
      <xdr:spPr>
        <a:xfrm>
          <a:off x="2705744" y="17120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99</xdr:row>
      <xdr:rowOff>94541</xdr:rowOff>
    </xdr:from>
    <xdr:ext cx="405111" cy="259045"/>
    <xdr:sp macro="" textlink="">
      <xdr:nvSpPr>
        <xdr:cNvPr id="311" name="n_3mainValue【市民会館】&#10;有形固定資産減価償却率">
          <a:extLst>
            <a:ext uri="{FF2B5EF4-FFF2-40B4-BE49-F238E27FC236}">
              <a16:creationId xmlns:a16="http://schemas.microsoft.com/office/drawing/2014/main" id="{2CAF3BC3-D522-49A5-B9C9-DE77C159B274}"/>
            </a:ext>
          </a:extLst>
        </xdr:cNvPr>
        <xdr:cNvSpPr txBox="1"/>
      </xdr:nvSpPr>
      <xdr:spPr>
        <a:xfrm>
          <a:off x="1816744" y="17068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45556</xdr:rowOff>
    </xdr:from>
    <xdr:ext cx="405111" cy="259045"/>
    <xdr:sp macro="" textlink="">
      <xdr:nvSpPr>
        <xdr:cNvPr id="312" name="n_4mainValue【市民会館】&#10;有形固定資産減価償却率">
          <a:extLst>
            <a:ext uri="{FF2B5EF4-FFF2-40B4-BE49-F238E27FC236}">
              <a16:creationId xmlns:a16="http://schemas.microsoft.com/office/drawing/2014/main" id="{D0E6BED8-33BC-46A0-9592-523BCB7DAD88}"/>
            </a:ext>
          </a:extLst>
        </xdr:cNvPr>
        <xdr:cNvSpPr txBox="1"/>
      </xdr:nvSpPr>
      <xdr:spPr>
        <a:xfrm>
          <a:off x="927744" y="175334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13" name="正方形/長方形 312">
          <a:extLst>
            <a:ext uri="{FF2B5EF4-FFF2-40B4-BE49-F238E27FC236}">
              <a16:creationId xmlns:a16="http://schemas.microsoft.com/office/drawing/2014/main" id="{C8285BC1-26AE-49B3-861D-ED235A424945}"/>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14" name="正方形/長方形 313">
          <a:extLst>
            <a:ext uri="{FF2B5EF4-FFF2-40B4-BE49-F238E27FC236}">
              <a16:creationId xmlns:a16="http://schemas.microsoft.com/office/drawing/2014/main" id="{5FD3F962-8CEE-4D84-8DB2-3FD072870222}"/>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15" name="正方形/長方形 314">
          <a:extLst>
            <a:ext uri="{FF2B5EF4-FFF2-40B4-BE49-F238E27FC236}">
              <a16:creationId xmlns:a16="http://schemas.microsoft.com/office/drawing/2014/main" id="{98D6BF71-172F-4AE8-BCF3-E8B42DB53A79}"/>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16" name="正方形/長方形 315">
          <a:extLst>
            <a:ext uri="{FF2B5EF4-FFF2-40B4-BE49-F238E27FC236}">
              <a16:creationId xmlns:a16="http://schemas.microsoft.com/office/drawing/2014/main" id="{9E173F93-4D78-4E34-A7AD-C734E275FF8D}"/>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17" name="正方形/長方形 316">
          <a:extLst>
            <a:ext uri="{FF2B5EF4-FFF2-40B4-BE49-F238E27FC236}">
              <a16:creationId xmlns:a16="http://schemas.microsoft.com/office/drawing/2014/main" id="{38F89562-FB7E-411E-A752-1C5B3C00DA5C}"/>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18" name="正方形/長方形 317">
          <a:extLst>
            <a:ext uri="{FF2B5EF4-FFF2-40B4-BE49-F238E27FC236}">
              <a16:creationId xmlns:a16="http://schemas.microsoft.com/office/drawing/2014/main" id="{06B829A4-C078-4191-A786-1DEECE79775D}"/>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19" name="正方形/長方形 318">
          <a:extLst>
            <a:ext uri="{FF2B5EF4-FFF2-40B4-BE49-F238E27FC236}">
              <a16:creationId xmlns:a16="http://schemas.microsoft.com/office/drawing/2014/main" id="{E0254CBB-4BBD-40E6-8401-A32EC115B69C}"/>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20" name="正方形/長方形 319">
          <a:extLst>
            <a:ext uri="{FF2B5EF4-FFF2-40B4-BE49-F238E27FC236}">
              <a16:creationId xmlns:a16="http://schemas.microsoft.com/office/drawing/2014/main" id="{0FCA6F6B-1CF5-4FAC-8A96-6D7F9E7CDFE6}"/>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21" name="テキスト ボックス 320">
          <a:extLst>
            <a:ext uri="{FF2B5EF4-FFF2-40B4-BE49-F238E27FC236}">
              <a16:creationId xmlns:a16="http://schemas.microsoft.com/office/drawing/2014/main" id="{A0D4B1E4-1115-4A5A-BC79-79881833D72F}"/>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22" name="直線コネクタ 321">
          <a:extLst>
            <a:ext uri="{FF2B5EF4-FFF2-40B4-BE49-F238E27FC236}">
              <a16:creationId xmlns:a16="http://schemas.microsoft.com/office/drawing/2014/main" id="{B2A015F3-0C2E-4DC4-8E03-6E1FD86AD50B}"/>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323" name="直線コネクタ 322">
          <a:extLst>
            <a:ext uri="{FF2B5EF4-FFF2-40B4-BE49-F238E27FC236}">
              <a16:creationId xmlns:a16="http://schemas.microsoft.com/office/drawing/2014/main" id="{E90126ED-02C7-433E-A5A2-C51CD3DC12EA}"/>
            </a:ext>
          </a:extLst>
        </xdr:cNvPr>
        <xdr:cNvCxnSpPr/>
      </xdr:nvCxnSpPr>
      <xdr:spPr>
        <a:xfrm>
          <a:off x="6604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162577</xdr:rowOff>
    </xdr:from>
    <xdr:ext cx="467179" cy="259045"/>
    <xdr:sp macro="" textlink="">
      <xdr:nvSpPr>
        <xdr:cNvPr id="324" name="テキスト ボックス 323">
          <a:extLst>
            <a:ext uri="{FF2B5EF4-FFF2-40B4-BE49-F238E27FC236}">
              <a16:creationId xmlns:a16="http://schemas.microsoft.com/office/drawing/2014/main" id="{84711B3C-67B3-4E18-B033-FFC9E781B6B2}"/>
            </a:ext>
          </a:extLst>
        </xdr:cNvPr>
        <xdr:cNvSpPr txBox="1"/>
      </xdr:nvSpPr>
      <xdr:spPr>
        <a:xfrm>
          <a:off x="6136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25" name="直線コネクタ 324">
          <a:extLst>
            <a:ext uri="{FF2B5EF4-FFF2-40B4-BE49-F238E27FC236}">
              <a16:creationId xmlns:a16="http://schemas.microsoft.com/office/drawing/2014/main" id="{B5A5264D-67B4-43D1-98EC-C5166E310F48}"/>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26" name="テキスト ボックス 325">
          <a:extLst>
            <a:ext uri="{FF2B5EF4-FFF2-40B4-BE49-F238E27FC236}">
              <a16:creationId xmlns:a16="http://schemas.microsoft.com/office/drawing/2014/main" id="{44483511-3AE8-4908-A351-88B92D57A1EB}"/>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327" name="直線コネクタ 326">
          <a:extLst>
            <a:ext uri="{FF2B5EF4-FFF2-40B4-BE49-F238E27FC236}">
              <a16:creationId xmlns:a16="http://schemas.microsoft.com/office/drawing/2014/main" id="{479DA167-004D-40E1-9CF9-44BBA656B541}"/>
            </a:ext>
          </a:extLst>
        </xdr:cNvPr>
        <xdr:cNvCxnSpPr/>
      </xdr:nvCxnSpPr>
      <xdr:spPr>
        <a:xfrm>
          <a:off x="6604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48277</xdr:rowOff>
    </xdr:from>
    <xdr:ext cx="467179" cy="259045"/>
    <xdr:sp macro="" textlink="">
      <xdr:nvSpPr>
        <xdr:cNvPr id="328" name="テキスト ボックス 327">
          <a:extLst>
            <a:ext uri="{FF2B5EF4-FFF2-40B4-BE49-F238E27FC236}">
              <a16:creationId xmlns:a16="http://schemas.microsoft.com/office/drawing/2014/main" id="{9C989914-245E-4F8A-AB92-629D0CC3B7C2}"/>
            </a:ext>
          </a:extLst>
        </xdr:cNvPr>
        <xdr:cNvSpPr txBox="1"/>
      </xdr:nvSpPr>
      <xdr:spPr>
        <a:xfrm>
          <a:off x="6136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29" name="直線コネクタ 328">
          <a:extLst>
            <a:ext uri="{FF2B5EF4-FFF2-40B4-BE49-F238E27FC236}">
              <a16:creationId xmlns:a16="http://schemas.microsoft.com/office/drawing/2014/main" id="{0605EEB8-005B-45B5-81A2-74518D0D4335}"/>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30" name="テキスト ボックス 329">
          <a:extLst>
            <a:ext uri="{FF2B5EF4-FFF2-40B4-BE49-F238E27FC236}">
              <a16:creationId xmlns:a16="http://schemas.microsoft.com/office/drawing/2014/main" id="{56601066-10FA-46F2-8B15-FEF85E6C462C}"/>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31" name="【市民会館】&#10;一人当たり面積グラフ枠">
          <a:extLst>
            <a:ext uri="{FF2B5EF4-FFF2-40B4-BE49-F238E27FC236}">
              <a16:creationId xmlns:a16="http://schemas.microsoft.com/office/drawing/2014/main" id="{7684BAEC-8235-4271-82F7-4DC307DC9895}"/>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111633</xdr:rowOff>
    </xdr:from>
    <xdr:to>
      <xdr:col>54</xdr:col>
      <xdr:colOff>189865</xdr:colOff>
      <xdr:row>107</xdr:row>
      <xdr:rowOff>106490</xdr:rowOff>
    </xdr:to>
    <xdr:cxnSp macro="">
      <xdr:nvCxnSpPr>
        <xdr:cNvPr id="332" name="直線コネクタ 331">
          <a:extLst>
            <a:ext uri="{FF2B5EF4-FFF2-40B4-BE49-F238E27FC236}">
              <a16:creationId xmlns:a16="http://schemas.microsoft.com/office/drawing/2014/main" id="{D4F115E9-7478-4086-BC35-3666EE5AD5C4}"/>
            </a:ext>
          </a:extLst>
        </xdr:cNvPr>
        <xdr:cNvCxnSpPr/>
      </xdr:nvCxnSpPr>
      <xdr:spPr>
        <a:xfrm flipV="1">
          <a:off x="10476865" y="17256633"/>
          <a:ext cx="0" cy="11950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110317</xdr:rowOff>
    </xdr:from>
    <xdr:ext cx="469744" cy="259045"/>
    <xdr:sp macro="" textlink="">
      <xdr:nvSpPr>
        <xdr:cNvPr id="333" name="【市民会館】&#10;一人当たり面積最小値テキスト">
          <a:extLst>
            <a:ext uri="{FF2B5EF4-FFF2-40B4-BE49-F238E27FC236}">
              <a16:creationId xmlns:a16="http://schemas.microsoft.com/office/drawing/2014/main" id="{4363E362-9DD1-4F1F-BF76-D25A3BAE4E55}"/>
            </a:ext>
          </a:extLst>
        </xdr:cNvPr>
        <xdr:cNvSpPr txBox="1"/>
      </xdr:nvSpPr>
      <xdr:spPr>
        <a:xfrm>
          <a:off x="10515600" y="18455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106490</xdr:rowOff>
    </xdr:from>
    <xdr:to>
      <xdr:col>55</xdr:col>
      <xdr:colOff>88900</xdr:colOff>
      <xdr:row>107</xdr:row>
      <xdr:rowOff>106490</xdr:rowOff>
    </xdr:to>
    <xdr:cxnSp macro="">
      <xdr:nvCxnSpPr>
        <xdr:cNvPr id="334" name="直線コネクタ 333">
          <a:extLst>
            <a:ext uri="{FF2B5EF4-FFF2-40B4-BE49-F238E27FC236}">
              <a16:creationId xmlns:a16="http://schemas.microsoft.com/office/drawing/2014/main" id="{4D6B33C0-30C5-4AF5-9447-92F77B5CA1B3}"/>
            </a:ext>
          </a:extLst>
        </xdr:cNvPr>
        <xdr:cNvCxnSpPr/>
      </xdr:nvCxnSpPr>
      <xdr:spPr>
        <a:xfrm>
          <a:off x="10388600" y="18451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58310</xdr:rowOff>
    </xdr:from>
    <xdr:ext cx="469744" cy="259045"/>
    <xdr:sp macro="" textlink="">
      <xdr:nvSpPr>
        <xdr:cNvPr id="335" name="【市民会館】&#10;一人当たり面積最大値テキスト">
          <a:extLst>
            <a:ext uri="{FF2B5EF4-FFF2-40B4-BE49-F238E27FC236}">
              <a16:creationId xmlns:a16="http://schemas.microsoft.com/office/drawing/2014/main" id="{86CE2B6D-EB4B-4DBD-9B99-DA0248E4E8AE}"/>
            </a:ext>
          </a:extLst>
        </xdr:cNvPr>
        <xdr:cNvSpPr txBox="1"/>
      </xdr:nvSpPr>
      <xdr:spPr>
        <a:xfrm>
          <a:off x="10515600" y="17031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111633</xdr:rowOff>
    </xdr:from>
    <xdr:to>
      <xdr:col>55</xdr:col>
      <xdr:colOff>88900</xdr:colOff>
      <xdr:row>100</xdr:row>
      <xdr:rowOff>111633</xdr:rowOff>
    </xdr:to>
    <xdr:cxnSp macro="">
      <xdr:nvCxnSpPr>
        <xdr:cNvPr id="336" name="直線コネクタ 335">
          <a:extLst>
            <a:ext uri="{FF2B5EF4-FFF2-40B4-BE49-F238E27FC236}">
              <a16:creationId xmlns:a16="http://schemas.microsoft.com/office/drawing/2014/main" id="{1C4D7040-73C5-4FC4-BBEF-F88B73E8CA57}"/>
            </a:ext>
          </a:extLst>
        </xdr:cNvPr>
        <xdr:cNvCxnSpPr/>
      </xdr:nvCxnSpPr>
      <xdr:spPr>
        <a:xfrm>
          <a:off x="10388600" y="17256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20274</xdr:rowOff>
    </xdr:from>
    <xdr:ext cx="469744" cy="259045"/>
    <xdr:sp macro="" textlink="">
      <xdr:nvSpPr>
        <xdr:cNvPr id="337" name="【市民会館】&#10;一人当たり面積平均値テキスト">
          <a:extLst>
            <a:ext uri="{FF2B5EF4-FFF2-40B4-BE49-F238E27FC236}">
              <a16:creationId xmlns:a16="http://schemas.microsoft.com/office/drawing/2014/main" id="{3A29A9FC-D2AA-4E9B-8ABA-58FB31125D24}"/>
            </a:ext>
          </a:extLst>
        </xdr:cNvPr>
        <xdr:cNvSpPr txBox="1"/>
      </xdr:nvSpPr>
      <xdr:spPr>
        <a:xfrm>
          <a:off x="10515600" y="180225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168847</xdr:rowOff>
    </xdr:from>
    <xdr:to>
      <xdr:col>55</xdr:col>
      <xdr:colOff>50800</xdr:colOff>
      <xdr:row>106</xdr:row>
      <xdr:rowOff>98997</xdr:rowOff>
    </xdr:to>
    <xdr:sp macro="" textlink="">
      <xdr:nvSpPr>
        <xdr:cNvPr id="338" name="フローチャート: 判断 337">
          <a:extLst>
            <a:ext uri="{FF2B5EF4-FFF2-40B4-BE49-F238E27FC236}">
              <a16:creationId xmlns:a16="http://schemas.microsoft.com/office/drawing/2014/main" id="{BB9AF163-C0C9-4862-AF5B-F0F62D47CF6B}"/>
            </a:ext>
          </a:extLst>
        </xdr:cNvPr>
        <xdr:cNvSpPr/>
      </xdr:nvSpPr>
      <xdr:spPr>
        <a:xfrm>
          <a:off x="10426700" y="18171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825</xdr:rowOff>
    </xdr:from>
    <xdr:to>
      <xdr:col>50</xdr:col>
      <xdr:colOff>165100</xdr:colOff>
      <xdr:row>106</xdr:row>
      <xdr:rowOff>102425</xdr:rowOff>
    </xdr:to>
    <xdr:sp macro="" textlink="">
      <xdr:nvSpPr>
        <xdr:cNvPr id="339" name="フローチャート: 判断 338">
          <a:extLst>
            <a:ext uri="{FF2B5EF4-FFF2-40B4-BE49-F238E27FC236}">
              <a16:creationId xmlns:a16="http://schemas.microsoft.com/office/drawing/2014/main" id="{63DD19D8-7944-4C85-AA2B-A91B51AABF03}"/>
            </a:ext>
          </a:extLst>
        </xdr:cNvPr>
        <xdr:cNvSpPr/>
      </xdr:nvSpPr>
      <xdr:spPr>
        <a:xfrm>
          <a:off x="9588500" y="1817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164275</xdr:rowOff>
    </xdr:from>
    <xdr:to>
      <xdr:col>46</xdr:col>
      <xdr:colOff>38100</xdr:colOff>
      <xdr:row>106</xdr:row>
      <xdr:rowOff>94425</xdr:rowOff>
    </xdr:to>
    <xdr:sp macro="" textlink="">
      <xdr:nvSpPr>
        <xdr:cNvPr id="340" name="フローチャート: 判断 339">
          <a:extLst>
            <a:ext uri="{FF2B5EF4-FFF2-40B4-BE49-F238E27FC236}">
              <a16:creationId xmlns:a16="http://schemas.microsoft.com/office/drawing/2014/main" id="{B83280A0-2A15-4E92-9982-D6B2CB24868B}"/>
            </a:ext>
          </a:extLst>
        </xdr:cNvPr>
        <xdr:cNvSpPr/>
      </xdr:nvSpPr>
      <xdr:spPr>
        <a:xfrm>
          <a:off x="8699500" y="18166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161989</xdr:rowOff>
    </xdr:from>
    <xdr:to>
      <xdr:col>41</xdr:col>
      <xdr:colOff>101600</xdr:colOff>
      <xdr:row>106</xdr:row>
      <xdr:rowOff>92139</xdr:rowOff>
    </xdr:to>
    <xdr:sp macro="" textlink="">
      <xdr:nvSpPr>
        <xdr:cNvPr id="341" name="フローチャート: 判断 340">
          <a:extLst>
            <a:ext uri="{FF2B5EF4-FFF2-40B4-BE49-F238E27FC236}">
              <a16:creationId xmlns:a16="http://schemas.microsoft.com/office/drawing/2014/main" id="{F7B4CA01-D80D-4142-9379-C924E34AB8AC}"/>
            </a:ext>
          </a:extLst>
        </xdr:cNvPr>
        <xdr:cNvSpPr/>
      </xdr:nvSpPr>
      <xdr:spPr>
        <a:xfrm>
          <a:off x="7810500" y="18164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6541</xdr:rowOff>
    </xdr:from>
    <xdr:to>
      <xdr:col>36</xdr:col>
      <xdr:colOff>165100</xdr:colOff>
      <xdr:row>106</xdr:row>
      <xdr:rowOff>108141</xdr:rowOff>
    </xdr:to>
    <xdr:sp macro="" textlink="">
      <xdr:nvSpPr>
        <xdr:cNvPr id="342" name="フローチャート: 判断 341">
          <a:extLst>
            <a:ext uri="{FF2B5EF4-FFF2-40B4-BE49-F238E27FC236}">
              <a16:creationId xmlns:a16="http://schemas.microsoft.com/office/drawing/2014/main" id="{CFC11163-0CD7-4F42-BB6C-EB9DE5F8A07F}"/>
            </a:ext>
          </a:extLst>
        </xdr:cNvPr>
        <xdr:cNvSpPr/>
      </xdr:nvSpPr>
      <xdr:spPr>
        <a:xfrm>
          <a:off x="6921500" y="18180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43" name="テキスト ボックス 342">
          <a:extLst>
            <a:ext uri="{FF2B5EF4-FFF2-40B4-BE49-F238E27FC236}">
              <a16:creationId xmlns:a16="http://schemas.microsoft.com/office/drawing/2014/main" id="{E3B52650-BE5E-4305-9880-0445887A2782}"/>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44" name="テキスト ボックス 343">
          <a:extLst>
            <a:ext uri="{FF2B5EF4-FFF2-40B4-BE49-F238E27FC236}">
              <a16:creationId xmlns:a16="http://schemas.microsoft.com/office/drawing/2014/main" id="{0E47410D-B3D1-45CF-BD42-E29D1572EC18}"/>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45" name="テキスト ボックス 344">
          <a:extLst>
            <a:ext uri="{FF2B5EF4-FFF2-40B4-BE49-F238E27FC236}">
              <a16:creationId xmlns:a16="http://schemas.microsoft.com/office/drawing/2014/main" id="{588232A3-1ED0-4008-ADAF-6664C1415C5A}"/>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46" name="テキスト ボックス 345">
          <a:extLst>
            <a:ext uri="{FF2B5EF4-FFF2-40B4-BE49-F238E27FC236}">
              <a16:creationId xmlns:a16="http://schemas.microsoft.com/office/drawing/2014/main" id="{C4752433-70F4-42B2-8B09-E8F796A6BD98}"/>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47" name="テキスト ボックス 346">
          <a:extLst>
            <a:ext uri="{FF2B5EF4-FFF2-40B4-BE49-F238E27FC236}">
              <a16:creationId xmlns:a16="http://schemas.microsoft.com/office/drawing/2014/main" id="{A12E7764-8EEF-4E00-A633-3D1B85669557}"/>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31686</xdr:rowOff>
    </xdr:from>
    <xdr:to>
      <xdr:col>55</xdr:col>
      <xdr:colOff>50800</xdr:colOff>
      <xdr:row>106</xdr:row>
      <xdr:rowOff>133286</xdr:rowOff>
    </xdr:to>
    <xdr:sp macro="" textlink="">
      <xdr:nvSpPr>
        <xdr:cNvPr id="348" name="楕円 347">
          <a:extLst>
            <a:ext uri="{FF2B5EF4-FFF2-40B4-BE49-F238E27FC236}">
              <a16:creationId xmlns:a16="http://schemas.microsoft.com/office/drawing/2014/main" id="{4B7A824B-1B86-4261-8005-EAFE4BE8B711}"/>
            </a:ext>
          </a:extLst>
        </xdr:cNvPr>
        <xdr:cNvSpPr/>
      </xdr:nvSpPr>
      <xdr:spPr>
        <a:xfrm>
          <a:off x="10426700" y="18205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10113</xdr:rowOff>
    </xdr:from>
    <xdr:ext cx="469744" cy="259045"/>
    <xdr:sp macro="" textlink="">
      <xdr:nvSpPr>
        <xdr:cNvPr id="349" name="【市民会館】&#10;一人当たり面積該当値テキスト">
          <a:extLst>
            <a:ext uri="{FF2B5EF4-FFF2-40B4-BE49-F238E27FC236}">
              <a16:creationId xmlns:a16="http://schemas.microsoft.com/office/drawing/2014/main" id="{B89CF705-1072-4711-9B18-2934EF60C662}"/>
            </a:ext>
          </a:extLst>
        </xdr:cNvPr>
        <xdr:cNvSpPr txBox="1"/>
      </xdr:nvSpPr>
      <xdr:spPr>
        <a:xfrm>
          <a:off x="10515600" y="18183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30544</xdr:rowOff>
    </xdr:from>
    <xdr:to>
      <xdr:col>50</xdr:col>
      <xdr:colOff>165100</xdr:colOff>
      <xdr:row>106</xdr:row>
      <xdr:rowOff>132144</xdr:rowOff>
    </xdr:to>
    <xdr:sp macro="" textlink="">
      <xdr:nvSpPr>
        <xdr:cNvPr id="350" name="楕円 349">
          <a:extLst>
            <a:ext uri="{FF2B5EF4-FFF2-40B4-BE49-F238E27FC236}">
              <a16:creationId xmlns:a16="http://schemas.microsoft.com/office/drawing/2014/main" id="{DA76EB44-16A7-4D1C-8C45-733DA7E809F5}"/>
            </a:ext>
          </a:extLst>
        </xdr:cNvPr>
        <xdr:cNvSpPr/>
      </xdr:nvSpPr>
      <xdr:spPr>
        <a:xfrm>
          <a:off x="9588500" y="18204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81344</xdr:rowOff>
    </xdr:from>
    <xdr:to>
      <xdr:col>55</xdr:col>
      <xdr:colOff>0</xdr:colOff>
      <xdr:row>106</xdr:row>
      <xdr:rowOff>82486</xdr:rowOff>
    </xdr:to>
    <xdr:cxnSp macro="">
      <xdr:nvCxnSpPr>
        <xdr:cNvPr id="351" name="直線コネクタ 350">
          <a:extLst>
            <a:ext uri="{FF2B5EF4-FFF2-40B4-BE49-F238E27FC236}">
              <a16:creationId xmlns:a16="http://schemas.microsoft.com/office/drawing/2014/main" id="{6AFC22E2-D53A-449E-8E2C-D80456C36FD6}"/>
            </a:ext>
          </a:extLst>
        </xdr:cNvPr>
        <xdr:cNvCxnSpPr/>
      </xdr:nvCxnSpPr>
      <xdr:spPr>
        <a:xfrm>
          <a:off x="9639300" y="18255044"/>
          <a:ext cx="83820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31686</xdr:rowOff>
    </xdr:from>
    <xdr:to>
      <xdr:col>46</xdr:col>
      <xdr:colOff>38100</xdr:colOff>
      <xdr:row>106</xdr:row>
      <xdr:rowOff>133286</xdr:rowOff>
    </xdr:to>
    <xdr:sp macro="" textlink="">
      <xdr:nvSpPr>
        <xdr:cNvPr id="352" name="楕円 351">
          <a:extLst>
            <a:ext uri="{FF2B5EF4-FFF2-40B4-BE49-F238E27FC236}">
              <a16:creationId xmlns:a16="http://schemas.microsoft.com/office/drawing/2014/main" id="{31DB2F64-2520-4CF7-B31C-9D3035FD0E1C}"/>
            </a:ext>
          </a:extLst>
        </xdr:cNvPr>
        <xdr:cNvSpPr/>
      </xdr:nvSpPr>
      <xdr:spPr>
        <a:xfrm>
          <a:off x="8699500" y="18205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81344</xdr:rowOff>
    </xdr:from>
    <xdr:to>
      <xdr:col>50</xdr:col>
      <xdr:colOff>114300</xdr:colOff>
      <xdr:row>106</xdr:row>
      <xdr:rowOff>82486</xdr:rowOff>
    </xdr:to>
    <xdr:cxnSp macro="">
      <xdr:nvCxnSpPr>
        <xdr:cNvPr id="353" name="直線コネクタ 352">
          <a:extLst>
            <a:ext uri="{FF2B5EF4-FFF2-40B4-BE49-F238E27FC236}">
              <a16:creationId xmlns:a16="http://schemas.microsoft.com/office/drawing/2014/main" id="{68497D5B-3FDD-4B34-A63C-C31E90D21AB8}"/>
            </a:ext>
          </a:extLst>
        </xdr:cNvPr>
        <xdr:cNvCxnSpPr/>
      </xdr:nvCxnSpPr>
      <xdr:spPr>
        <a:xfrm flipV="1">
          <a:off x="8750300" y="18255044"/>
          <a:ext cx="88900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32829</xdr:rowOff>
    </xdr:from>
    <xdr:to>
      <xdr:col>41</xdr:col>
      <xdr:colOff>101600</xdr:colOff>
      <xdr:row>106</xdr:row>
      <xdr:rowOff>134429</xdr:rowOff>
    </xdr:to>
    <xdr:sp macro="" textlink="">
      <xdr:nvSpPr>
        <xdr:cNvPr id="354" name="楕円 353">
          <a:extLst>
            <a:ext uri="{FF2B5EF4-FFF2-40B4-BE49-F238E27FC236}">
              <a16:creationId xmlns:a16="http://schemas.microsoft.com/office/drawing/2014/main" id="{AB4DA90F-AB57-4D0E-9053-72D519154498}"/>
            </a:ext>
          </a:extLst>
        </xdr:cNvPr>
        <xdr:cNvSpPr/>
      </xdr:nvSpPr>
      <xdr:spPr>
        <a:xfrm>
          <a:off x="7810500" y="18206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82486</xdr:rowOff>
    </xdr:from>
    <xdr:to>
      <xdr:col>45</xdr:col>
      <xdr:colOff>177800</xdr:colOff>
      <xdr:row>106</xdr:row>
      <xdr:rowOff>83629</xdr:rowOff>
    </xdr:to>
    <xdr:cxnSp macro="">
      <xdr:nvCxnSpPr>
        <xdr:cNvPr id="355" name="直線コネクタ 354">
          <a:extLst>
            <a:ext uri="{FF2B5EF4-FFF2-40B4-BE49-F238E27FC236}">
              <a16:creationId xmlns:a16="http://schemas.microsoft.com/office/drawing/2014/main" id="{5A52140A-F5C3-490C-90BC-F3CF9DC12267}"/>
            </a:ext>
          </a:extLst>
        </xdr:cNvPr>
        <xdr:cNvCxnSpPr/>
      </xdr:nvCxnSpPr>
      <xdr:spPr>
        <a:xfrm flipV="1">
          <a:off x="7861300" y="18256186"/>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102552</xdr:rowOff>
    </xdr:from>
    <xdr:to>
      <xdr:col>36</xdr:col>
      <xdr:colOff>165100</xdr:colOff>
      <xdr:row>107</xdr:row>
      <xdr:rowOff>32702</xdr:rowOff>
    </xdr:to>
    <xdr:sp macro="" textlink="">
      <xdr:nvSpPr>
        <xdr:cNvPr id="356" name="楕円 355">
          <a:extLst>
            <a:ext uri="{FF2B5EF4-FFF2-40B4-BE49-F238E27FC236}">
              <a16:creationId xmlns:a16="http://schemas.microsoft.com/office/drawing/2014/main" id="{00A27835-8BAB-4708-945E-72E696F990A2}"/>
            </a:ext>
          </a:extLst>
        </xdr:cNvPr>
        <xdr:cNvSpPr/>
      </xdr:nvSpPr>
      <xdr:spPr>
        <a:xfrm>
          <a:off x="6921500" y="18276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83629</xdr:rowOff>
    </xdr:from>
    <xdr:to>
      <xdr:col>41</xdr:col>
      <xdr:colOff>50800</xdr:colOff>
      <xdr:row>106</xdr:row>
      <xdr:rowOff>153352</xdr:rowOff>
    </xdr:to>
    <xdr:cxnSp macro="">
      <xdr:nvCxnSpPr>
        <xdr:cNvPr id="357" name="直線コネクタ 356">
          <a:extLst>
            <a:ext uri="{FF2B5EF4-FFF2-40B4-BE49-F238E27FC236}">
              <a16:creationId xmlns:a16="http://schemas.microsoft.com/office/drawing/2014/main" id="{B0510145-9DB5-47B4-B7F9-A681F0A2BDE9}"/>
            </a:ext>
          </a:extLst>
        </xdr:cNvPr>
        <xdr:cNvCxnSpPr/>
      </xdr:nvCxnSpPr>
      <xdr:spPr>
        <a:xfrm flipV="1">
          <a:off x="6972300" y="18257329"/>
          <a:ext cx="889000" cy="69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118952</xdr:rowOff>
    </xdr:from>
    <xdr:ext cx="469744" cy="259045"/>
    <xdr:sp macro="" textlink="">
      <xdr:nvSpPr>
        <xdr:cNvPr id="358" name="n_1aveValue【市民会館】&#10;一人当たり面積">
          <a:extLst>
            <a:ext uri="{FF2B5EF4-FFF2-40B4-BE49-F238E27FC236}">
              <a16:creationId xmlns:a16="http://schemas.microsoft.com/office/drawing/2014/main" id="{D6EA6D45-0E02-4A45-B37B-9C64A8D6BD52}"/>
            </a:ext>
          </a:extLst>
        </xdr:cNvPr>
        <xdr:cNvSpPr txBox="1"/>
      </xdr:nvSpPr>
      <xdr:spPr>
        <a:xfrm>
          <a:off x="9391727" y="17949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110952</xdr:rowOff>
    </xdr:from>
    <xdr:ext cx="469744" cy="259045"/>
    <xdr:sp macro="" textlink="">
      <xdr:nvSpPr>
        <xdr:cNvPr id="359" name="n_2aveValue【市民会館】&#10;一人当たり面積">
          <a:extLst>
            <a:ext uri="{FF2B5EF4-FFF2-40B4-BE49-F238E27FC236}">
              <a16:creationId xmlns:a16="http://schemas.microsoft.com/office/drawing/2014/main" id="{18A69E9F-F19E-46DC-8597-C3829EFE8FF9}"/>
            </a:ext>
          </a:extLst>
        </xdr:cNvPr>
        <xdr:cNvSpPr txBox="1"/>
      </xdr:nvSpPr>
      <xdr:spPr>
        <a:xfrm>
          <a:off x="8515427" y="17941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108666</xdr:rowOff>
    </xdr:from>
    <xdr:ext cx="469744" cy="259045"/>
    <xdr:sp macro="" textlink="">
      <xdr:nvSpPr>
        <xdr:cNvPr id="360" name="n_3aveValue【市民会館】&#10;一人当たり面積">
          <a:extLst>
            <a:ext uri="{FF2B5EF4-FFF2-40B4-BE49-F238E27FC236}">
              <a16:creationId xmlns:a16="http://schemas.microsoft.com/office/drawing/2014/main" id="{B40950C9-4E4D-4028-9F59-054D78F04E3C}"/>
            </a:ext>
          </a:extLst>
        </xdr:cNvPr>
        <xdr:cNvSpPr txBox="1"/>
      </xdr:nvSpPr>
      <xdr:spPr>
        <a:xfrm>
          <a:off x="7626427" y="1793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124668</xdr:rowOff>
    </xdr:from>
    <xdr:ext cx="469744" cy="259045"/>
    <xdr:sp macro="" textlink="">
      <xdr:nvSpPr>
        <xdr:cNvPr id="361" name="n_4aveValue【市民会館】&#10;一人当たり面積">
          <a:extLst>
            <a:ext uri="{FF2B5EF4-FFF2-40B4-BE49-F238E27FC236}">
              <a16:creationId xmlns:a16="http://schemas.microsoft.com/office/drawing/2014/main" id="{33E7D816-2E49-476F-A874-09AAC6B4723D}"/>
            </a:ext>
          </a:extLst>
        </xdr:cNvPr>
        <xdr:cNvSpPr txBox="1"/>
      </xdr:nvSpPr>
      <xdr:spPr>
        <a:xfrm>
          <a:off x="6737427" y="17955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123271</xdr:rowOff>
    </xdr:from>
    <xdr:ext cx="469744" cy="259045"/>
    <xdr:sp macro="" textlink="">
      <xdr:nvSpPr>
        <xdr:cNvPr id="362" name="n_1mainValue【市民会館】&#10;一人当たり面積">
          <a:extLst>
            <a:ext uri="{FF2B5EF4-FFF2-40B4-BE49-F238E27FC236}">
              <a16:creationId xmlns:a16="http://schemas.microsoft.com/office/drawing/2014/main" id="{681CD115-C637-4319-BFB9-59FDD3871C82}"/>
            </a:ext>
          </a:extLst>
        </xdr:cNvPr>
        <xdr:cNvSpPr txBox="1"/>
      </xdr:nvSpPr>
      <xdr:spPr>
        <a:xfrm>
          <a:off x="9391727" y="18296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124413</xdr:rowOff>
    </xdr:from>
    <xdr:ext cx="469744" cy="259045"/>
    <xdr:sp macro="" textlink="">
      <xdr:nvSpPr>
        <xdr:cNvPr id="363" name="n_2mainValue【市民会館】&#10;一人当たり面積">
          <a:extLst>
            <a:ext uri="{FF2B5EF4-FFF2-40B4-BE49-F238E27FC236}">
              <a16:creationId xmlns:a16="http://schemas.microsoft.com/office/drawing/2014/main" id="{5ECE8E47-8F73-48EB-B384-763EA2A8194E}"/>
            </a:ext>
          </a:extLst>
        </xdr:cNvPr>
        <xdr:cNvSpPr txBox="1"/>
      </xdr:nvSpPr>
      <xdr:spPr>
        <a:xfrm>
          <a:off x="8515427" y="18298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125556</xdr:rowOff>
    </xdr:from>
    <xdr:ext cx="469744" cy="259045"/>
    <xdr:sp macro="" textlink="">
      <xdr:nvSpPr>
        <xdr:cNvPr id="364" name="n_3mainValue【市民会館】&#10;一人当たり面積">
          <a:extLst>
            <a:ext uri="{FF2B5EF4-FFF2-40B4-BE49-F238E27FC236}">
              <a16:creationId xmlns:a16="http://schemas.microsoft.com/office/drawing/2014/main" id="{18513A7B-1BAE-4181-AEED-28BFF541274E}"/>
            </a:ext>
          </a:extLst>
        </xdr:cNvPr>
        <xdr:cNvSpPr txBox="1"/>
      </xdr:nvSpPr>
      <xdr:spPr>
        <a:xfrm>
          <a:off x="7626427" y="18299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23829</xdr:rowOff>
    </xdr:from>
    <xdr:ext cx="469744" cy="259045"/>
    <xdr:sp macro="" textlink="">
      <xdr:nvSpPr>
        <xdr:cNvPr id="365" name="n_4mainValue【市民会館】&#10;一人当たり面積">
          <a:extLst>
            <a:ext uri="{FF2B5EF4-FFF2-40B4-BE49-F238E27FC236}">
              <a16:creationId xmlns:a16="http://schemas.microsoft.com/office/drawing/2014/main" id="{2C53769B-420A-43B4-B911-E6B27AEFEB19}"/>
            </a:ext>
          </a:extLst>
        </xdr:cNvPr>
        <xdr:cNvSpPr txBox="1"/>
      </xdr:nvSpPr>
      <xdr:spPr>
        <a:xfrm>
          <a:off x="6737427" y="18368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66" name="正方形/長方形 365">
          <a:extLst>
            <a:ext uri="{FF2B5EF4-FFF2-40B4-BE49-F238E27FC236}">
              <a16:creationId xmlns:a16="http://schemas.microsoft.com/office/drawing/2014/main" id="{BF90C13B-9C8B-4E48-A18B-18DB7BB1B46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67" name="正方形/長方形 366">
          <a:extLst>
            <a:ext uri="{FF2B5EF4-FFF2-40B4-BE49-F238E27FC236}">
              <a16:creationId xmlns:a16="http://schemas.microsoft.com/office/drawing/2014/main" id="{1A5CABDA-D02C-462A-B66B-1D6E91E3C42D}"/>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68" name="正方形/長方形 367">
          <a:extLst>
            <a:ext uri="{FF2B5EF4-FFF2-40B4-BE49-F238E27FC236}">
              <a16:creationId xmlns:a16="http://schemas.microsoft.com/office/drawing/2014/main" id="{163125B2-332A-4DC2-9E33-183A7C81A95F}"/>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69" name="正方形/長方形 368">
          <a:extLst>
            <a:ext uri="{FF2B5EF4-FFF2-40B4-BE49-F238E27FC236}">
              <a16:creationId xmlns:a16="http://schemas.microsoft.com/office/drawing/2014/main" id="{11886709-18FD-4B3B-B2EC-6E180664EDA6}"/>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70" name="正方形/長方形 369">
          <a:extLst>
            <a:ext uri="{FF2B5EF4-FFF2-40B4-BE49-F238E27FC236}">
              <a16:creationId xmlns:a16="http://schemas.microsoft.com/office/drawing/2014/main" id="{DE295D52-F38A-42B5-B96D-E10C0F91BFFF}"/>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71" name="正方形/長方形 370">
          <a:extLst>
            <a:ext uri="{FF2B5EF4-FFF2-40B4-BE49-F238E27FC236}">
              <a16:creationId xmlns:a16="http://schemas.microsoft.com/office/drawing/2014/main" id="{BE16D203-0205-458C-997D-E11514A90552}"/>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72" name="正方形/長方形 371">
          <a:extLst>
            <a:ext uri="{FF2B5EF4-FFF2-40B4-BE49-F238E27FC236}">
              <a16:creationId xmlns:a16="http://schemas.microsoft.com/office/drawing/2014/main" id="{2FE18E27-E148-4B55-BD11-BC2650D1B5A7}"/>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73" name="正方形/長方形 372">
          <a:extLst>
            <a:ext uri="{FF2B5EF4-FFF2-40B4-BE49-F238E27FC236}">
              <a16:creationId xmlns:a16="http://schemas.microsoft.com/office/drawing/2014/main" id="{AD882A59-BD2E-469E-9EB9-03BDA8F8DA5A}"/>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74" name="テキスト ボックス 373">
          <a:extLst>
            <a:ext uri="{FF2B5EF4-FFF2-40B4-BE49-F238E27FC236}">
              <a16:creationId xmlns:a16="http://schemas.microsoft.com/office/drawing/2014/main" id="{A4050EC8-3B78-4093-B1A0-C924F6DFF60D}"/>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75" name="直線コネクタ 374">
          <a:extLst>
            <a:ext uri="{FF2B5EF4-FFF2-40B4-BE49-F238E27FC236}">
              <a16:creationId xmlns:a16="http://schemas.microsoft.com/office/drawing/2014/main" id="{6FD5CDF8-E91B-4490-8710-C0AE8E4F8FB6}"/>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76" name="テキスト ボックス 375">
          <a:extLst>
            <a:ext uri="{FF2B5EF4-FFF2-40B4-BE49-F238E27FC236}">
              <a16:creationId xmlns:a16="http://schemas.microsoft.com/office/drawing/2014/main" id="{15E5108A-9FAE-41E8-9BEF-9B827870078D}"/>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77" name="直線コネクタ 376">
          <a:extLst>
            <a:ext uri="{FF2B5EF4-FFF2-40B4-BE49-F238E27FC236}">
              <a16:creationId xmlns:a16="http://schemas.microsoft.com/office/drawing/2014/main" id="{09A85777-DB2F-4EEB-95D3-0BB61D852A6F}"/>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78" name="テキスト ボックス 377">
          <a:extLst>
            <a:ext uri="{FF2B5EF4-FFF2-40B4-BE49-F238E27FC236}">
              <a16:creationId xmlns:a16="http://schemas.microsoft.com/office/drawing/2014/main" id="{C6867864-5ADF-4255-880E-EBF7DE9B3C4B}"/>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79" name="直線コネクタ 378">
          <a:extLst>
            <a:ext uri="{FF2B5EF4-FFF2-40B4-BE49-F238E27FC236}">
              <a16:creationId xmlns:a16="http://schemas.microsoft.com/office/drawing/2014/main" id="{776C6402-F12F-45D2-8004-8FE3C5E9E9F4}"/>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80" name="テキスト ボックス 379">
          <a:extLst>
            <a:ext uri="{FF2B5EF4-FFF2-40B4-BE49-F238E27FC236}">
              <a16:creationId xmlns:a16="http://schemas.microsoft.com/office/drawing/2014/main" id="{90CD4A20-F187-498D-ABE0-3837D5988319}"/>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81" name="直線コネクタ 380">
          <a:extLst>
            <a:ext uri="{FF2B5EF4-FFF2-40B4-BE49-F238E27FC236}">
              <a16:creationId xmlns:a16="http://schemas.microsoft.com/office/drawing/2014/main" id="{17FD472C-9886-46D7-A268-467CBF037574}"/>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82" name="テキスト ボックス 381">
          <a:extLst>
            <a:ext uri="{FF2B5EF4-FFF2-40B4-BE49-F238E27FC236}">
              <a16:creationId xmlns:a16="http://schemas.microsoft.com/office/drawing/2014/main" id="{92BB0AC6-E06B-441E-90AC-0D6B762377A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83" name="直線コネクタ 382">
          <a:extLst>
            <a:ext uri="{FF2B5EF4-FFF2-40B4-BE49-F238E27FC236}">
              <a16:creationId xmlns:a16="http://schemas.microsoft.com/office/drawing/2014/main" id="{093D3CBB-D29F-4A2D-9910-D47B020697D4}"/>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84" name="テキスト ボックス 383">
          <a:extLst>
            <a:ext uri="{FF2B5EF4-FFF2-40B4-BE49-F238E27FC236}">
              <a16:creationId xmlns:a16="http://schemas.microsoft.com/office/drawing/2014/main" id="{6121A195-11A0-4103-98E1-9E867E7B4CD1}"/>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85" name="直線コネクタ 384">
          <a:extLst>
            <a:ext uri="{FF2B5EF4-FFF2-40B4-BE49-F238E27FC236}">
              <a16:creationId xmlns:a16="http://schemas.microsoft.com/office/drawing/2014/main" id="{E56D5E07-7B22-49E9-A0D4-7D9B54441523}"/>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86" name="テキスト ボックス 385">
          <a:extLst>
            <a:ext uri="{FF2B5EF4-FFF2-40B4-BE49-F238E27FC236}">
              <a16:creationId xmlns:a16="http://schemas.microsoft.com/office/drawing/2014/main" id="{A1C17D41-16AA-424D-97BC-69786ABC13B5}"/>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87" name="直線コネクタ 386">
          <a:extLst>
            <a:ext uri="{FF2B5EF4-FFF2-40B4-BE49-F238E27FC236}">
              <a16:creationId xmlns:a16="http://schemas.microsoft.com/office/drawing/2014/main" id="{8150FA61-0C3A-49C4-BDD1-551D3832982B}"/>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88" name="テキスト ボックス 387">
          <a:extLst>
            <a:ext uri="{FF2B5EF4-FFF2-40B4-BE49-F238E27FC236}">
              <a16:creationId xmlns:a16="http://schemas.microsoft.com/office/drawing/2014/main" id="{DA5E2823-4DF3-49E6-A61F-527076AE6272}"/>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89" name="直線コネクタ 388">
          <a:extLst>
            <a:ext uri="{FF2B5EF4-FFF2-40B4-BE49-F238E27FC236}">
              <a16:creationId xmlns:a16="http://schemas.microsoft.com/office/drawing/2014/main" id="{635C104D-629B-40AA-8738-9502A1B36853}"/>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90" name="【一般廃棄物処理施設】&#10;有形固定資産減価償却率グラフ枠">
          <a:extLst>
            <a:ext uri="{FF2B5EF4-FFF2-40B4-BE49-F238E27FC236}">
              <a16:creationId xmlns:a16="http://schemas.microsoft.com/office/drawing/2014/main" id="{23E82AF2-83A9-4B8A-94A3-518CE4172BE2}"/>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38644</xdr:rowOff>
    </xdr:from>
    <xdr:to>
      <xdr:col>85</xdr:col>
      <xdr:colOff>126364</xdr:colOff>
      <xdr:row>42</xdr:row>
      <xdr:rowOff>92528</xdr:rowOff>
    </xdr:to>
    <xdr:cxnSp macro="">
      <xdr:nvCxnSpPr>
        <xdr:cNvPr id="391" name="直線コネクタ 390">
          <a:extLst>
            <a:ext uri="{FF2B5EF4-FFF2-40B4-BE49-F238E27FC236}">
              <a16:creationId xmlns:a16="http://schemas.microsoft.com/office/drawing/2014/main" id="{04D8FAE7-AFCE-4325-B345-AA84B85B32AA}"/>
            </a:ext>
          </a:extLst>
        </xdr:cNvPr>
        <xdr:cNvCxnSpPr/>
      </xdr:nvCxnSpPr>
      <xdr:spPr>
        <a:xfrm flipV="1">
          <a:off x="16318864" y="5696494"/>
          <a:ext cx="0" cy="1596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392" name="【一般廃棄物処理施設】&#10;有形固定資産減価償却率最小値テキスト">
          <a:extLst>
            <a:ext uri="{FF2B5EF4-FFF2-40B4-BE49-F238E27FC236}">
              <a16:creationId xmlns:a16="http://schemas.microsoft.com/office/drawing/2014/main" id="{FEB7C9A4-AF2F-4B0C-845A-55FD9F5321C9}"/>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393" name="直線コネクタ 392">
          <a:extLst>
            <a:ext uri="{FF2B5EF4-FFF2-40B4-BE49-F238E27FC236}">
              <a16:creationId xmlns:a16="http://schemas.microsoft.com/office/drawing/2014/main" id="{7A8EFBD5-B871-420D-A57E-D8CBA6B5ABC8}"/>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156771</xdr:rowOff>
    </xdr:from>
    <xdr:ext cx="340478" cy="259045"/>
    <xdr:sp macro="" textlink="">
      <xdr:nvSpPr>
        <xdr:cNvPr id="394" name="【一般廃棄物処理施設】&#10;有形固定資産減価償却率最大値テキスト">
          <a:extLst>
            <a:ext uri="{FF2B5EF4-FFF2-40B4-BE49-F238E27FC236}">
              <a16:creationId xmlns:a16="http://schemas.microsoft.com/office/drawing/2014/main" id="{07D4DB1F-AF27-4749-9DD6-AC22620BDD38}"/>
            </a:ext>
          </a:extLst>
        </xdr:cNvPr>
        <xdr:cNvSpPr txBox="1"/>
      </xdr:nvSpPr>
      <xdr:spPr>
        <a:xfrm>
          <a:off x="16357600" y="547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38644</xdr:rowOff>
    </xdr:from>
    <xdr:to>
      <xdr:col>86</xdr:col>
      <xdr:colOff>25400</xdr:colOff>
      <xdr:row>33</xdr:row>
      <xdr:rowOff>38644</xdr:rowOff>
    </xdr:to>
    <xdr:cxnSp macro="">
      <xdr:nvCxnSpPr>
        <xdr:cNvPr id="395" name="直線コネクタ 394">
          <a:extLst>
            <a:ext uri="{FF2B5EF4-FFF2-40B4-BE49-F238E27FC236}">
              <a16:creationId xmlns:a16="http://schemas.microsoft.com/office/drawing/2014/main" id="{47B96A6C-ECCB-45FD-9EB5-BF440E3A8387}"/>
            </a:ext>
          </a:extLst>
        </xdr:cNvPr>
        <xdr:cNvCxnSpPr/>
      </xdr:nvCxnSpPr>
      <xdr:spPr>
        <a:xfrm>
          <a:off x="16230600" y="569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64605</xdr:rowOff>
    </xdr:from>
    <xdr:ext cx="405111" cy="259045"/>
    <xdr:sp macro="" textlink="">
      <xdr:nvSpPr>
        <xdr:cNvPr id="396" name="【一般廃棄物処理施設】&#10;有形固定資産減価償却率平均値テキスト">
          <a:extLst>
            <a:ext uri="{FF2B5EF4-FFF2-40B4-BE49-F238E27FC236}">
              <a16:creationId xmlns:a16="http://schemas.microsoft.com/office/drawing/2014/main" id="{B201D7C2-3514-4DA5-BDB3-9553FC500D5A}"/>
            </a:ext>
          </a:extLst>
        </xdr:cNvPr>
        <xdr:cNvSpPr txBox="1"/>
      </xdr:nvSpPr>
      <xdr:spPr>
        <a:xfrm>
          <a:off x="16357600" y="60653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41728</xdr:rowOff>
    </xdr:from>
    <xdr:to>
      <xdr:col>85</xdr:col>
      <xdr:colOff>177800</xdr:colOff>
      <xdr:row>36</xdr:row>
      <xdr:rowOff>143328</xdr:rowOff>
    </xdr:to>
    <xdr:sp macro="" textlink="">
      <xdr:nvSpPr>
        <xdr:cNvPr id="397" name="フローチャート: 判断 396">
          <a:extLst>
            <a:ext uri="{FF2B5EF4-FFF2-40B4-BE49-F238E27FC236}">
              <a16:creationId xmlns:a16="http://schemas.microsoft.com/office/drawing/2014/main" id="{670948BC-C893-4580-A543-E5F8BECD97DB}"/>
            </a:ext>
          </a:extLst>
        </xdr:cNvPr>
        <xdr:cNvSpPr/>
      </xdr:nvSpPr>
      <xdr:spPr>
        <a:xfrm>
          <a:off x="16268700" y="6213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160927</xdr:rowOff>
    </xdr:from>
    <xdr:to>
      <xdr:col>81</xdr:col>
      <xdr:colOff>101600</xdr:colOff>
      <xdr:row>38</xdr:row>
      <xdr:rowOff>91077</xdr:rowOff>
    </xdr:to>
    <xdr:sp macro="" textlink="">
      <xdr:nvSpPr>
        <xdr:cNvPr id="398" name="フローチャート: 判断 397">
          <a:extLst>
            <a:ext uri="{FF2B5EF4-FFF2-40B4-BE49-F238E27FC236}">
              <a16:creationId xmlns:a16="http://schemas.microsoft.com/office/drawing/2014/main" id="{FEC363A1-6076-4020-8C58-B657FB4CD6A0}"/>
            </a:ext>
          </a:extLst>
        </xdr:cNvPr>
        <xdr:cNvSpPr/>
      </xdr:nvSpPr>
      <xdr:spPr>
        <a:xfrm>
          <a:off x="15430500" y="650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17235</xdr:rowOff>
    </xdr:from>
    <xdr:to>
      <xdr:col>76</xdr:col>
      <xdr:colOff>165100</xdr:colOff>
      <xdr:row>38</xdr:row>
      <xdr:rowOff>118835</xdr:rowOff>
    </xdr:to>
    <xdr:sp macro="" textlink="">
      <xdr:nvSpPr>
        <xdr:cNvPr id="399" name="フローチャート: 判断 398">
          <a:extLst>
            <a:ext uri="{FF2B5EF4-FFF2-40B4-BE49-F238E27FC236}">
              <a16:creationId xmlns:a16="http://schemas.microsoft.com/office/drawing/2014/main" id="{ED9F89A2-2129-418A-85F0-DAB55992AC0A}"/>
            </a:ext>
          </a:extLst>
        </xdr:cNvPr>
        <xdr:cNvSpPr/>
      </xdr:nvSpPr>
      <xdr:spPr>
        <a:xfrm>
          <a:off x="14541500" y="6532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151130</xdr:rowOff>
    </xdr:from>
    <xdr:to>
      <xdr:col>72</xdr:col>
      <xdr:colOff>38100</xdr:colOff>
      <xdr:row>38</xdr:row>
      <xdr:rowOff>81280</xdr:rowOff>
    </xdr:to>
    <xdr:sp macro="" textlink="">
      <xdr:nvSpPr>
        <xdr:cNvPr id="400" name="フローチャート: 判断 399">
          <a:extLst>
            <a:ext uri="{FF2B5EF4-FFF2-40B4-BE49-F238E27FC236}">
              <a16:creationId xmlns:a16="http://schemas.microsoft.com/office/drawing/2014/main" id="{AD892843-F695-4820-979A-287045B42558}"/>
            </a:ext>
          </a:extLst>
        </xdr:cNvPr>
        <xdr:cNvSpPr/>
      </xdr:nvSpPr>
      <xdr:spPr>
        <a:xfrm>
          <a:off x="13652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49893</xdr:rowOff>
    </xdr:from>
    <xdr:to>
      <xdr:col>67</xdr:col>
      <xdr:colOff>101600</xdr:colOff>
      <xdr:row>38</xdr:row>
      <xdr:rowOff>151493</xdr:rowOff>
    </xdr:to>
    <xdr:sp macro="" textlink="">
      <xdr:nvSpPr>
        <xdr:cNvPr id="401" name="フローチャート: 判断 400">
          <a:extLst>
            <a:ext uri="{FF2B5EF4-FFF2-40B4-BE49-F238E27FC236}">
              <a16:creationId xmlns:a16="http://schemas.microsoft.com/office/drawing/2014/main" id="{D7C7057D-8ACB-4750-AE12-DBEB09E0F451}"/>
            </a:ext>
          </a:extLst>
        </xdr:cNvPr>
        <xdr:cNvSpPr/>
      </xdr:nvSpPr>
      <xdr:spPr>
        <a:xfrm>
          <a:off x="12763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02" name="テキスト ボックス 401">
          <a:extLst>
            <a:ext uri="{FF2B5EF4-FFF2-40B4-BE49-F238E27FC236}">
              <a16:creationId xmlns:a16="http://schemas.microsoft.com/office/drawing/2014/main" id="{870149EA-CD3E-441D-97A1-49404075B9CC}"/>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03" name="テキスト ボックス 402">
          <a:extLst>
            <a:ext uri="{FF2B5EF4-FFF2-40B4-BE49-F238E27FC236}">
              <a16:creationId xmlns:a16="http://schemas.microsoft.com/office/drawing/2014/main" id="{3D2ABF53-374E-4625-B46C-2420462CB90F}"/>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04" name="テキスト ボックス 403">
          <a:extLst>
            <a:ext uri="{FF2B5EF4-FFF2-40B4-BE49-F238E27FC236}">
              <a16:creationId xmlns:a16="http://schemas.microsoft.com/office/drawing/2014/main" id="{E482783C-7183-4AA7-B6A6-21EECF77A5A7}"/>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05" name="テキスト ボックス 404">
          <a:extLst>
            <a:ext uri="{FF2B5EF4-FFF2-40B4-BE49-F238E27FC236}">
              <a16:creationId xmlns:a16="http://schemas.microsoft.com/office/drawing/2014/main" id="{4F1EA297-C292-4005-878A-FA30B8CAE383}"/>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06" name="テキスト ボックス 405">
          <a:extLst>
            <a:ext uri="{FF2B5EF4-FFF2-40B4-BE49-F238E27FC236}">
              <a16:creationId xmlns:a16="http://schemas.microsoft.com/office/drawing/2014/main" id="{B6E9FC47-3A2B-426D-A2EB-1B261E68D731}"/>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98878</xdr:rowOff>
    </xdr:from>
    <xdr:to>
      <xdr:col>85</xdr:col>
      <xdr:colOff>177800</xdr:colOff>
      <xdr:row>40</xdr:row>
      <xdr:rowOff>29028</xdr:rowOff>
    </xdr:to>
    <xdr:sp macro="" textlink="">
      <xdr:nvSpPr>
        <xdr:cNvPr id="407" name="楕円 406">
          <a:extLst>
            <a:ext uri="{FF2B5EF4-FFF2-40B4-BE49-F238E27FC236}">
              <a16:creationId xmlns:a16="http://schemas.microsoft.com/office/drawing/2014/main" id="{73E13213-CFB4-42CE-800E-29B211185D85}"/>
            </a:ext>
          </a:extLst>
        </xdr:cNvPr>
        <xdr:cNvSpPr/>
      </xdr:nvSpPr>
      <xdr:spPr>
        <a:xfrm>
          <a:off x="16268700" y="6785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77305</xdr:rowOff>
    </xdr:from>
    <xdr:ext cx="405111" cy="259045"/>
    <xdr:sp macro="" textlink="">
      <xdr:nvSpPr>
        <xdr:cNvPr id="408" name="【一般廃棄物処理施設】&#10;有形固定資産減価償却率該当値テキスト">
          <a:extLst>
            <a:ext uri="{FF2B5EF4-FFF2-40B4-BE49-F238E27FC236}">
              <a16:creationId xmlns:a16="http://schemas.microsoft.com/office/drawing/2014/main" id="{EE293F26-7EFF-46C9-8010-7898A5D0ACFA}"/>
            </a:ext>
          </a:extLst>
        </xdr:cNvPr>
        <xdr:cNvSpPr txBox="1"/>
      </xdr:nvSpPr>
      <xdr:spPr>
        <a:xfrm>
          <a:off x="16357600" y="6763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56424</xdr:rowOff>
    </xdr:from>
    <xdr:to>
      <xdr:col>81</xdr:col>
      <xdr:colOff>101600</xdr:colOff>
      <xdr:row>39</xdr:row>
      <xdr:rowOff>158024</xdr:rowOff>
    </xdr:to>
    <xdr:sp macro="" textlink="">
      <xdr:nvSpPr>
        <xdr:cNvPr id="409" name="楕円 408">
          <a:extLst>
            <a:ext uri="{FF2B5EF4-FFF2-40B4-BE49-F238E27FC236}">
              <a16:creationId xmlns:a16="http://schemas.microsoft.com/office/drawing/2014/main" id="{42169F9F-898F-42FC-BCE4-819156EAFB17}"/>
            </a:ext>
          </a:extLst>
        </xdr:cNvPr>
        <xdr:cNvSpPr/>
      </xdr:nvSpPr>
      <xdr:spPr>
        <a:xfrm>
          <a:off x="15430500" y="6742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107224</xdr:rowOff>
    </xdr:from>
    <xdr:to>
      <xdr:col>85</xdr:col>
      <xdr:colOff>127000</xdr:colOff>
      <xdr:row>39</xdr:row>
      <xdr:rowOff>149678</xdr:rowOff>
    </xdr:to>
    <xdr:cxnSp macro="">
      <xdr:nvCxnSpPr>
        <xdr:cNvPr id="410" name="直線コネクタ 409">
          <a:extLst>
            <a:ext uri="{FF2B5EF4-FFF2-40B4-BE49-F238E27FC236}">
              <a16:creationId xmlns:a16="http://schemas.microsoft.com/office/drawing/2014/main" id="{88287294-3AAC-413C-94B6-55EDF8F11243}"/>
            </a:ext>
          </a:extLst>
        </xdr:cNvPr>
        <xdr:cNvCxnSpPr/>
      </xdr:nvCxnSpPr>
      <xdr:spPr>
        <a:xfrm>
          <a:off x="15481300" y="6793774"/>
          <a:ext cx="8382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15603</xdr:rowOff>
    </xdr:from>
    <xdr:to>
      <xdr:col>76</xdr:col>
      <xdr:colOff>165100</xdr:colOff>
      <xdr:row>39</xdr:row>
      <xdr:rowOff>117203</xdr:rowOff>
    </xdr:to>
    <xdr:sp macro="" textlink="">
      <xdr:nvSpPr>
        <xdr:cNvPr id="411" name="楕円 410">
          <a:extLst>
            <a:ext uri="{FF2B5EF4-FFF2-40B4-BE49-F238E27FC236}">
              <a16:creationId xmlns:a16="http://schemas.microsoft.com/office/drawing/2014/main" id="{E3500072-1255-4DE3-9CEC-E146A07E104D}"/>
            </a:ext>
          </a:extLst>
        </xdr:cNvPr>
        <xdr:cNvSpPr/>
      </xdr:nvSpPr>
      <xdr:spPr>
        <a:xfrm>
          <a:off x="14541500" y="6702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66403</xdr:rowOff>
    </xdr:from>
    <xdr:to>
      <xdr:col>81</xdr:col>
      <xdr:colOff>50800</xdr:colOff>
      <xdr:row>39</xdr:row>
      <xdr:rowOff>107224</xdr:rowOff>
    </xdr:to>
    <xdr:cxnSp macro="">
      <xdr:nvCxnSpPr>
        <xdr:cNvPr id="412" name="直線コネクタ 411">
          <a:extLst>
            <a:ext uri="{FF2B5EF4-FFF2-40B4-BE49-F238E27FC236}">
              <a16:creationId xmlns:a16="http://schemas.microsoft.com/office/drawing/2014/main" id="{B7321425-5EB9-4565-9642-2FECFA3783BB}"/>
            </a:ext>
          </a:extLst>
        </xdr:cNvPr>
        <xdr:cNvCxnSpPr/>
      </xdr:nvCxnSpPr>
      <xdr:spPr>
        <a:xfrm>
          <a:off x="14592300" y="6752953"/>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146231</xdr:rowOff>
    </xdr:from>
    <xdr:to>
      <xdr:col>72</xdr:col>
      <xdr:colOff>38100</xdr:colOff>
      <xdr:row>39</xdr:row>
      <xdr:rowOff>76381</xdr:rowOff>
    </xdr:to>
    <xdr:sp macro="" textlink="">
      <xdr:nvSpPr>
        <xdr:cNvPr id="413" name="楕円 412">
          <a:extLst>
            <a:ext uri="{FF2B5EF4-FFF2-40B4-BE49-F238E27FC236}">
              <a16:creationId xmlns:a16="http://schemas.microsoft.com/office/drawing/2014/main" id="{9FF65539-3C84-40B0-A4A4-F2AECB53B8CA}"/>
            </a:ext>
          </a:extLst>
        </xdr:cNvPr>
        <xdr:cNvSpPr/>
      </xdr:nvSpPr>
      <xdr:spPr>
        <a:xfrm>
          <a:off x="13652500" y="6661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25581</xdr:rowOff>
    </xdr:from>
    <xdr:to>
      <xdr:col>76</xdr:col>
      <xdr:colOff>114300</xdr:colOff>
      <xdr:row>39</xdr:row>
      <xdr:rowOff>66403</xdr:rowOff>
    </xdr:to>
    <xdr:cxnSp macro="">
      <xdr:nvCxnSpPr>
        <xdr:cNvPr id="414" name="直線コネクタ 413">
          <a:extLst>
            <a:ext uri="{FF2B5EF4-FFF2-40B4-BE49-F238E27FC236}">
              <a16:creationId xmlns:a16="http://schemas.microsoft.com/office/drawing/2014/main" id="{588736D3-E0DD-439A-BA7C-66E610723955}"/>
            </a:ext>
          </a:extLst>
        </xdr:cNvPr>
        <xdr:cNvCxnSpPr/>
      </xdr:nvCxnSpPr>
      <xdr:spPr>
        <a:xfrm>
          <a:off x="13703300" y="6712131"/>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107604</xdr:rowOff>
    </xdr:from>
    <xdr:ext cx="405111" cy="259045"/>
    <xdr:sp macro="" textlink="">
      <xdr:nvSpPr>
        <xdr:cNvPr id="415" name="n_1aveValue【一般廃棄物処理施設】&#10;有形固定資産減価償却率">
          <a:extLst>
            <a:ext uri="{FF2B5EF4-FFF2-40B4-BE49-F238E27FC236}">
              <a16:creationId xmlns:a16="http://schemas.microsoft.com/office/drawing/2014/main" id="{62EE1DAE-C0AC-473A-B5C5-2CD3D69B355E}"/>
            </a:ext>
          </a:extLst>
        </xdr:cNvPr>
        <xdr:cNvSpPr txBox="1"/>
      </xdr:nvSpPr>
      <xdr:spPr>
        <a:xfrm>
          <a:off x="15266044" y="6279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135363</xdr:rowOff>
    </xdr:from>
    <xdr:ext cx="405111" cy="259045"/>
    <xdr:sp macro="" textlink="">
      <xdr:nvSpPr>
        <xdr:cNvPr id="416" name="n_2aveValue【一般廃棄物処理施設】&#10;有形固定資産減価償却率">
          <a:extLst>
            <a:ext uri="{FF2B5EF4-FFF2-40B4-BE49-F238E27FC236}">
              <a16:creationId xmlns:a16="http://schemas.microsoft.com/office/drawing/2014/main" id="{3BAAC42F-2699-49B9-B6E0-1EC7B1DD9314}"/>
            </a:ext>
          </a:extLst>
        </xdr:cNvPr>
        <xdr:cNvSpPr txBox="1"/>
      </xdr:nvSpPr>
      <xdr:spPr>
        <a:xfrm>
          <a:off x="14389744" y="6307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97807</xdr:rowOff>
    </xdr:from>
    <xdr:ext cx="405111" cy="259045"/>
    <xdr:sp macro="" textlink="">
      <xdr:nvSpPr>
        <xdr:cNvPr id="417" name="n_3aveValue【一般廃棄物処理施設】&#10;有形固定資産減価償却率">
          <a:extLst>
            <a:ext uri="{FF2B5EF4-FFF2-40B4-BE49-F238E27FC236}">
              <a16:creationId xmlns:a16="http://schemas.microsoft.com/office/drawing/2014/main" id="{744CF167-3AFA-4C17-ABD3-7A46A388CB20}"/>
            </a:ext>
          </a:extLst>
        </xdr:cNvPr>
        <xdr:cNvSpPr txBox="1"/>
      </xdr:nvSpPr>
      <xdr:spPr>
        <a:xfrm>
          <a:off x="13500744" y="627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168020</xdr:rowOff>
    </xdr:from>
    <xdr:ext cx="405111" cy="259045"/>
    <xdr:sp macro="" textlink="">
      <xdr:nvSpPr>
        <xdr:cNvPr id="418" name="n_4aveValue【一般廃棄物処理施設】&#10;有形固定資産減価償却率">
          <a:extLst>
            <a:ext uri="{FF2B5EF4-FFF2-40B4-BE49-F238E27FC236}">
              <a16:creationId xmlns:a16="http://schemas.microsoft.com/office/drawing/2014/main" id="{80D9B6E1-553D-4836-848E-4BF34BEAF706}"/>
            </a:ext>
          </a:extLst>
        </xdr:cNvPr>
        <xdr:cNvSpPr txBox="1"/>
      </xdr:nvSpPr>
      <xdr:spPr>
        <a:xfrm>
          <a:off x="12611744" y="634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149151</xdr:rowOff>
    </xdr:from>
    <xdr:ext cx="405111" cy="259045"/>
    <xdr:sp macro="" textlink="">
      <xdr:nvSpPr>
        <xdr:cNvPr id="419" name="n_1mainValue【一般廃棄物処理施設】&#10;有形固定資産減価償却率">
          <a:extLst>
            <a:ext uri="{FF2B5EF4-FFF2-40B4-BE49-F238E27FC236}">
              <a16:creationId xmlns:a16="http://schemas.microsoft.com/office/drawing/2014/main" id="{12860F0D-8A9A-4EF6-8A54-B688A9FAF88A}"/>
            </a:ext>
          </a:extLst>
        </xdr:cNvPr>
        <xdr:cNvSpPr txBox="1"/>
      </xdr:nvSpPr>
      <xdr:spPr>
        <a:xfrm>
          <a:off x="15266044" y="6835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108330</xdr:rowOff>
    </xdr:from>
    <xdr:ext cx="405111" cy="259045"/>
    <xdr:sp macro="" textlink="">
      <xdr:nvSpPr>
        <xdr:cNvPr id="420" name="n_2mainValue【一般廃棄物処理施設】&#10;有形固定資産減価償却率">
          <a:extLst>
            <a:ext uri="{FF2B5EF4-FFF2-40B4-BE49-F238E27FC236}">
              <a16:creationId xmlns:a16="http://schemas.microsoft.com/office/drawing/2014/main" id="{AED839CA-0CE7-49AF-9D3D-A1324657FD5E}"/>
            </a:ext>
          </a:extLst>
        </xdr:cNvPr>
        <xdr:cNvSpPr txBox="1"/>
      </xdr:nvSpPr>
      <xdr:spPr>
        <a:xfrm>
          <a:off x="14389744" y="67948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67508</xdr:rowOff>
    </xdr:from>
    <xdr:ext cx="405111" cy="259045"/>
    <xdr:sp macro="" textlink="">
      <xdr:nvSpPr>
        <xdr:cNvPr id="421" name="n_3mainValue【一般廃棄物処理施設】&#10;有形固定資産減価償却率">
          <a:extLst>
            <a:ext uri="{FF2B5EF4-FFF2-40B4-BE49-F238E27FC236}">
              <a16:creationId xmlns:a16="http://schemas.microsoft.com/office/drawing/2014/main" id="{4C2E79E5-6513-40E5-BEBC-EA7E7F7A5F74}"/>
            </a:ext>
          </a:extLst>
        </xdr:cNvPr>
        <xdr:cNvSpPr txBox="1"/>
      </xdr:nvSpPr>
      <xdr:spPr>
        <a:xfrm>
          <a:off x="13500744" y="6754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22" name="正方形/長方形 421">
          <a:extLst>
            <a:ext uri="{FF2B5EF4-FFF2-40B4-BE49-F238E27FC236}">
              <a16:creationId xmlns:a16="http://schemas.microsoft.com/office/drawing/2014/main" id="{0B1E3061-1E71-4DC3-AA48-7818952C2432}"/>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23" name="正方形/長方形 422">
          <a:extLst>
            <a:ext uri="{FF2B5EF4-FFF2-40B4-BE49-F238E27FC236}">
              <a16:creationId xmlns:a16="http://schemas.microsoft.com/office/drawing/2014/main" id="{9AE2CAC0-B18A-4E2F-989C-6BF9180EBA32}"/>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24" name="正方形/長方形 423">
          <a:extLst>
            <a:ext uri="{FF2B5EF4-FFF2-40B4-BE49-F238E27FC236}">
              <a16:creationId xmlns:a16="http://schemas.microsoft.com/office/drawing/2014/main" id="{0944524D-36F0-4CE8-8964-795384CDA73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25" name="正方形/長方形 424">
          <a:extLst>
            <a:ext uri="{FF2B5EF4-FFF2-40B4-BE49-F238E27FC236}">
              <a16:creationId xmlns:a16="http://schemas.microsoft.com/office/drawing/2014/main" id="{6CF4F557-6110-4509-8C2E-5FE7DAE9CED3}"/>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26" name="正方形/長方形 425">
          <a:extLst>
            <a:ext uri="{FF2B5EF4-FFF2-40B4-BE49-F238E27FC236}">
              <a16:creationId xmlns:a16="http://schemas.microsoft.com/office/drawing/2014/main" id="{441304F1-FF2C-4B9D-B1AD-D373BC872A07}"/>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27" name="正方形/長方形 426">
          <a:extLst>
            <a:ext uri="{FF2B5EF4-FFF2-40B4-BE49-F238E27FC236}">
              <a16:creationId xmlns:a16="http://schemas.microsoft.com/office/drawing/2014/main" id="{EC2C87BC-CB72-4A0F-BF20-C4D4E7630549}"/>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28" name="正方形/長方形 427">
          <a:extLst>
            <a:ext uri="{FF2B5EF4-FFF2-40B4-BE49-F238E27FC236}">
              <a16:creationId xmlns:a16="http://schemas.microsoft.com/office/drawing/2014/main" id="{BEBB63BD-79F0-48A7-87D5-D039BBC679A6}"/>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29" name="正方形/長方形 428">
          <a:extLst>
            <a:ext uri="{FF2B5EF4-FFF2-40B4-BE49-F238E27FC236}">
              <a16:creationId xmlns:a16="http://schemas.microsoft.com/office/drawing/2014/main" id="{BC250E13-BF10-4253-9E23-6015C37205EB}"/>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30" name="テキスト ボックス 429">
          <a:extLst>
            <a:ext uri="{FF2B5EF4-FFF2-40B4-BE49-F238E27FC236}">
              <a16:creationId xmlns:a16="http://schemas.microsoft.com/office/drawing/2014/main" id="{199A0A67-1E20-43AC-BEF4-D05FF52E60B7}"/>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31" name="直線コネクタ 430">
          <a:extLst>
            <a:ext uri="{FF2B5EF4-FFF2-40B4-BE49-F238E27FC236}">
              <a16:creationId xmlns:a16="http://schemas.microsoft.com/office/drawing/2014/main" id="{727D36C1-7186-4336-9D0C-D6E326B24357}"/>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32" name="直線コネクタ 431">
          <a:extLst>
            <a:ext uri="{FF2B5EF4-FFF2-40B4-BE49-F238E27FC236}">
              <a16:creationId xmlns:a16="http://schemas.microsoft.com/office/drawing/2014/main" id="{6CADC3CB-20D1-489F-91C5-C78B7D01B20A}"/>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33" name="テキスト ボックス 432">
          <a:extLst>
            <a:ext uri="{FF2B5EF4-FFF2-40B4-BE49-F238E27FC236}">
              <a16:creationId xmlns:a16="http://schemas.microsoft.com/office/drawing/2014/main" id="{E8E738CF-75F0-4CA6-9412-9D08DE9EECA3}"/>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34" name="直線コネクタ 433">
          <a:extLst>
            <a:ext uri="{FF2B5EF4-FFF2-40B4-BE49-F238E27FC236}">
              <a16:creationId xmlns:a16="http://schemas.microsoft.com/office/drawing/2014/main" id="{4E687A1F-246E-4961-9F28-8B4C7D4FEB5F}"/>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39</xdr:row>
      <xdr:rowOff>29227</xdr:rowOff>
    </xdr:from>
    <xdr:ext cx="685572" cy="259045"/>
    <xdr:sp macro="" textlink="">
      <xdr:nvSpPr>
        <xdr:cNvPr id="435" name="テキスト ボックス 434">
          <a:extLst>
            <a:ext uri="{FF2B5EF4-FFF2-40B4-BE49-F238E27FC236}">
              <a16:creationId xmlns:a16="http://schemas.microsoft.com/office/drawing/2014/main" id="{A8562BCF-4793-4701-9149-CF80970BE5B4}"/>
            </a:ext>
          </a:extLst>
        </xdr:cNvPr>
        <xdr:cNvSpPr txBox="1"/>
      </xdr:nvSpPr>
      <xdr:spPr>
        <a:xfrm>
          <a:off x="17602428" y="671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36" name="直線コネクタ 435">
          <a:extLst>
            <a:ext uri="{FF2B5EF4-FFF2-40B4-BE49-F238E27FC236}">
              <a16:creationId xmlns:a16="http://schemas.microsoft.com/office/drawing/2014/main" id="{24E25570-2F97-42AD-AB60-98B8D791A27A}"/>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36</xdr:row>
      <xdr:rowOff>162577</xdr:rowOff>
    </xdr:from>
    <xdr:ext cx="685572" cy="259045"/>
    <xdr:sp macro="" textlink="">
      <xdr:nvSpPr>
        <xdr:cNvPr id="437" name="テキスト ボックス 436">
          <a:extLst>
            <a:ext uri="{FF2B5EF4-FFF2-40B4-BE49-F238E27FC236}">
              <a16:creationId xmlns:a16="http://schemas.microsoft.com/office/drawing/2014/main" id="{2861239C-7F7C-4853-A57C-8DF1565F7721}"/>
            </a:ext>
          </a:extLst>
        </xdr:cNvPr>
        <xdr:cNvSpPr txBox="1"/>
      </xdr:nvSpPr>
      <xdr:spPr>
        <a:xfrm>
          <a:off x="17602428" y="633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38" name="直線コネクタ 437">
          <a:extLst>
            <a:ext uri="{FF2B5EF4-FFF2-40B4-BE49-F238E27FC236}">
              <a16:creationId xmlns:a16="http://schemas.microsoft.com/office/drawing/2014/main" id="{F3AB2D9C-B3D0-4FA9-897D-732D8C30350C}"/>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34</xdr:row>
      <xdr:rowOff>124477</xdr:rowOff>
    </xdr:from>
    <xdr:ext cx="685572" cy="259045"/>
    <xdr:sp macro="" textlink="">
      <xdr:nvSpPr>
        <xdr:cNvPr id="439" name="テキスト ボックス 438">
          <a:extLst>
            <a:ext uri="{FF2B5EF4-FFF2-40B4-BE49-F238E27FC236}">
              <a16:creationId xmlns:a16="http://schemas.microsoft.com/office/drawing/2014/main" id="{DA874193-406A-4C7B-8C36-4944CF48197C}"/>
            </a:ext>
          </a:extLst>
        </xdr:cNvPr>
        <xdr:cNvSpPr txBox="1"/>
      </xdr:nvSpPr>
      <xdr:spPr>
        <a:xfrm>
          <a:off x="17602428" y="595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40" name="直線コネクタ 439">
          <a:extLst>
            <a:ext uri="{FF2B5EF4-FFF2-40B4-BE49-F238E27FC236}">
              <a16:creationId xmlns:a16="http://schemas.microsoft.com/office/drawing/2014/main" id="{4C57DABC-1C46-46B3-A88B-E209C4D209B7}"/>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86377</xdr:rowOff>
    </xdr:from>
    <xdr:ext cx="685572" cy="259045"/>
    <xdr:sp macro="" textlink="">
      <xdr:nvSpPr>
        <xdr:cNvPr id="441" name="テキスト ボックス 440">
          <a:extLst>
            <a:ext uri="{FF2B5EF4-FFF2-40B4-BE49-F238E27FC236}">
              <a16:creationId xmlns:a16="http://schemas.microsoft.com/office/drawing/2014/main" id="{694ACD7B-66E3-451E-8186-FF9CF919DC2A}"/>
            </a:ext>
          </a:extLst>
        </xdr:cNvPr>
        <xdr:cNvSpPr txBox="1"/>
      </xdr:nvSpPr>
      <xdr:spPr>
        <a:xfrm>
          <a:off x="17602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42" name="直線コネクタ 441">
          <a:extLst>
            <a:ext uri="{FF2B5EF4-FFF2-40B4-BE49-F238E27FC236}">
              <a16:creationId xmlns:a16="http://schemas.microsoft.com/office/drawing/2014/main" id="{B9736BAB-856E-4453-A22A-D213DDE247B2}"/>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12308</xdr:colOff>
      <xdr:row>30</xdr:row>
      <xdr:rowOff>48277</xdr:rowOff>
    </xdr:from>
    <xdr:ext cx="749692" cy="259045"/>
    <xdr:sp macro="" textlink="">
      <xdr:nvSpPr>
        <xdr:cNvPr id="443" name="テキスト ボックス 442">
          <a:extLst>
            <a:ext uri="{FF2B5EF4-FFF2-40B4-BE49-F238E27FC236}">
              <a16:creationId xmlns:a16="http://schemas.microsoft.com/office/drawing/2014/main" id="{7788F9A1-5E7E-4AA0-9736-138E6B9C66E6}"/>
            </a:ext>
          </a:extLst>
        </xdr:cNvPr>
        <xdr:cNvSpPr txBox="1"/>
      </xdr:nvSpPr>
      <xdr:spPr>
        <a:xfrm>
          <a:off x="17538308" y="519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44" name="【一般廃棄物処理施設】&#10;一人当たり有形固定資産（償却資産）額グラフ枠">
          <a:extLst>
            <a:ext uri="{FF2B5EF4-FFF2-40B4-BE49-F238E27FC236}">
              <a16:creationId xmlns:a16="http://schemas.microsoft.com/office/drawing/2014/main" id="{D6E6BE07-53D5-4AB1-B55E-E22E09D99094}"/>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67219</xdr:rowOff>
    </xdr:from>
    <xdr:to>
      <xdr:col>116</xdr:col>
      <xdr:colOff>62864</xdr:colOff>
      <xdr:row>42</xdr:row>
      <xdr:rowOff>37995</xdr:rowOff>
    </xdr:to>
    <xdr:cxnSp macro="">
      <xdr:nvCxnSpPr>
        <xdr:cNvPr id="445" name="直線コネクタ 444">
          <a:extLst>
            <a:ext uri="{FF2B5EF4-FFF2-40B4-BE49-F238E27FC236}">
              <a16:creationId xmlns:a16="http://schemas.microsoft.com/office/drawing/2014/main" id="{4BF6F5F9-592B-41CE-97B6-38F5110A4581}"/>
            </a:ext>
          </a:extLst>
        </xdr:cNvPr>
        <xdr:cNvCxnSpPr/>
      </xdr:nvCxnSpPr>
      <xdr:spPr>
        <a:xfrm flipV="1">
          <a:off x="22160864" y="5725069"/>
          <a:ext cx="0" cy="15138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41822</xdr:rowOff>
    </xdr:from>
    <xdr:ext cx="378565" cy="259045"/>
    <xdr:sp macro="" textlink="">
      <xdr:nvSpPr>
        <xdr:cNvPr id="446" name="【一般廃棄物処理施設】&#10;一人当たり有形固定資産（償却資産）額最小値テキスト">
          <a:extLst>
            <a:ext uri="{FF2B5EF4-FFF2-40B4-BE49-F238E27FC236}">
              <a16:creationId xmlns:a16="http://schemas.microsoft.com/office/drawing/2014/main" id="{9FEB41BF-16D3-4CDD-B400-B42323DD4EAB}"/>
            </a:ext>
          </a:extLst>
        </xdr:cNvPr>
        <xdr:cNvSpPr txBox="1"/>
      </xdr:nvSpPr>
      <xdr:spPr>
        <a:xfrm>
          <a:off x="22199600" y="72427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37995</xdr:rowOff>
    </xdr:from>
    <xdr:to>
      <xdr:col>116</xdr:col>
      <xdr:colOff>152400</xdr:colOff>
      <xdr:row>42</xdr:row>
      <xdr:rowOff>37995</xdr:rowOff>
    </xdr:to>
    <xdr:cxnSp macro="">
      <xdr:nvCxnSpPr>
        <xdr:cNvPr id="447" name="直線コネクタ 446">
          <a:extLst>
            <a:ext uri="{FF2B5EF4-FFF2-40B4-BE49-F238E27FC236}">
              <a16:creationId xmlns:a16="http://schemas.microsoft.com/office/drawing/2014/main" id="{49F366B3-A491-4513-A749-5C31E1F7E9B4}"/>
            </a:ext>
          </a:extLst>
        </xdr:cNvPr>
        <xdr:cNvCxnSpPr/>
      </xdr:nvCxnSpPr>
      <xdr:spPr>
        <a:xfrm>
          <a:off x="22072600" y="7238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13896</xdr:rowOff>
    </xdr:from>
    <xdr:ext cx="690189" cy="259045"/>
    <xdr:sp macro="" textlink="">
      <xdr:nvSpPr>
        <xdr:cNvPr id="448" name="【一般廃棄物処理施設】&#10;一人当たり有形固定資産（償却資産）額最大値テキスト">
          <a:extLst>
            <a:ext uri="{FF2B5EF4-FFF2-40B4-BE49-F238E27FC236}">
              <a16:creationId xmlns:a16="http://schemas.microsoft.com/office/drawing/2014/main" id="{6FB1D5EA-A7F9-4B8B-B00F-9E1A840A379D}"/>
            </a:ext>
          </a:extLst>
        </xdr:cNvPr>
        <xdr:cNvSpPr txBox="1"/>
      </xdr:nvSpPr>
      <xdr:spPr>
        <a:xfrm>
          <a:off x="22199600" y="550029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7,947,145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67219</xdr:rowOff>
    </xdr:from>
    <xdr:to>
      <xdr:col>116</xdr:col>
      <xdr:colOff>152400</xdr:colOff>
      <xdr:row>33</xdr:row>
      <xdr:rowOff>67219</xdr:rowOff>
    </xdr:to>
    <xdr:cxnSp macro="">
      <xdr:nvCxnSpPr>
        <xdr:cNvPr id="449" name="直線コネクタ 448">
          <a:extLst>
            <a:ext uri="{FF2B5EF4-FFF2-40B4-BE49-F238E27FC236}">
              <a16:creationId xmlns:a16="http://schemas.microsoft.com/office/drawing/2014/main" id="{4CD34AC3-4E6C-43DF-B695-931DD6DEFB59}"/>
            </a:ext>
          </a:extLst>
        </xdr:cNvPr>
        <xdr:cNvCxnSpPr/>
      </xdr:nvCxnSpPr>
      <xdr:spPr>
        <a:xfrm>
          <a:off x="22072600" y="5725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119588</xdr:rowOff>
    </xdr:from>
    <xdr:ext cx="599010" cy="259045"/>
    <xdr:sp macro="" textlink="">
      <xdr:nvSpPr>
        <xdr:cNvPr id="450" name="【一般廃棄物処理施設】&#10;一人当たり有形固定資産（償却資産）額平均値テキスト">
          <a:extLst>
            <a:ext uri="{FF2B5EF4-FFF2-40B4-BE49-F238E27FC236}">
              <a16:creationId xmlns:a16="http://schemas.microsoft.com/office/drawing/2014/main" id="{F29FF90D-B5C6-4C7F-A0BC-AA2734430285}"/>
            </a:ext>
          </a:extLst>
        </xdr:cNvPr>
        <xdr:cNvSpPr txBox="1"/>
      </xdr:nvSpPr>
      <xdr:spPr>
        <a:xfrm>
          <a:off x="22199600" y="69775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96711</xdr:rowOff>
    </xdr:from>
    <xdr:to>
      <xdr:col>116</xdr:col>
      <xdr:colOff>114300</xdr:colOff>
      <xdr:row>42</xdr:row>
      <xdr:rowOff>26861</xdr:rowOff>
    </xdr:to>
    <xdr:sp macro="" textlink="">
      <xdr:nvSpPr>
        <xdr:cNvPr id="451" name="フローチャート: 判断 450">
          <a:extLst>
            <a:ext uri="{FF2B5EF4-FFF2-40B4-BE49-F238E27FC236}">
              <a16:creationId xmlns:a16="http://schemas.microsoft.com/office/drawing/2014/main" id="{CE70D411-E0D0-4595-B16C-4F3D5CAAFF18}"/>
            </a:ext>
          </a:extLst>
        </xdr:cNvPr>
        <xdr:cNvSpPr/>
      </xdr:nvSpPr>
      <xdr:spPr>
        <a:xfrm>
          <a:off x="22110700" y="7126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41</xdr:row>
      <xdr:rowOff>120342</xdr:rowOff>
    </xdr:from>
    <xdr:to>
      <xdr:col>112</xdr:col>
      <xdr:colOff>38100</xdr:colOff>
      <xdr:row>42</xdr:row>
      <xdr:rowOff>50492</xdr:rowOff>
    </xdr:to>
    <xdr:sp macro="" textlink="">
      <xdr:nvSpPr>
        <xdr:cNvPr id="452" name="フローチャート: 判断 451">
          <a:extLst>
            <a:ext uri="{FF2B5EF4-FFF2-40B4-BE49-F238E27FC236}">
              <a16:creationId xmlns:a16="http://schemas.microsoft.com/office/drawing/2014/main" id="{6AD39548-9B3A-4D02-8ADD-77159A882A51}"/>
            </a:ext>
          </a:extLst>
        </xdr:cNvPr>
        <xdr:cNvSpPr/>
      </xdr:nvSpPr>
      <xdr:spPr>
        <a:xfrm>
          <a:off x="21272500" y="7149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41</xdr:row>
      <xdr:rowOff>127296</xdr:rowOff>
    </xdr:from>
    <xdr:to>
      <xdr:col>107</xdr:col>
      <xdr:colOff>101600</xdr:colOff>
      <xdr:row>42</xdr:row>
      <xdr:rowOff>57446</xdr:rowOff>
    </xdr:to>
    <xdr:sp macro="" textlink="">
      <xdr:nvSpPr>
        <xdr:cNvPr id="453" name="フローチャート: 判断 452">
          <a:extLst>
            <a:ext uri="{FF2B5EF4-FFF2-40B4-BE49-F238E27FC236}">
              <a16:creationId xmlns:a16="http://schemas.microsoft.com/office/drawing/2014/main" id="{1C878FEF-8E7E-4005-8962-1D7196FD857F}"/>
            </a:ext>
          </a:extLst>
        </xdr:cNvPr>
        <xdr:cNvSpPr/>
      </xdr:nvSpPr>
      <xdr:spPr>
        <a:xfrm>
          <a:off x="20383500" y="715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41</xdr:row>
      <xdr:rowOff>127900</xdr:rowOff>
    </xdr:from>
    <xdr:to>
      <xdr:col>102</xdr:col>
      <xdr:colOff>165100</xdr:colOff>
      <xdr:row>42</xdr:row>
      <xdr:rowOff>58050</xdr:rowOff>
    </xdr:to>
    <xdr:sp macro="" textlink="">
      <xdr:nvSpPr>
        <xdr:cNvPr id="454" name="フローチャート: 判断 453">
          <a:extLst>
            <a:ext uri="{FF2B5EF4-FFF2-40B4-BE49-F238E27FC236}">
              <a16:creationId xmlns:a16="http://schemas.microsoft.com/office/drawing/2014/main" id="{CD424FB0-9012-46B2-979F-F225C42CDEF5}"/>
            </a:ext>
          </a:extLst>
        </xdr:cNvPr>
        <xdr:cNvSpPr/>
      </xdr:nvSpPr>
      <xdr:spPr>
        <a:xfrm>
          <a:off x="19494500" y="715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41</xdr:row>
      <xdr:rowOff>132696</xdr:rowOff>
    </xdr:from>
    <xdr:to>
      <xdr:col>98</xdr:col>
      <xdr:colOff>38100</xdr:colOff>
      <xdr:row>42</xdr:row>
      <xdr:rowOff>62846</xdr:rowOff>
    </xdr:to>
    <xdr:sp macro="" textlink="">
      <xdr:nvSpPr>
        <xdr:cNvPr id="455" name="フローチャート: 判断 454">
          <a:extLst>
            <a:ext uri="{FF2B5EF4-FFF2-40B4-BE49-F238E27FC236}">
              <a16:creationId xmlns:a16="http://schemas.microsoft.com/office/drawing/2014/main" id="{9CC4C23A-9BAD-4583-A1D7-405269BFF203}"/>
            </a:ext>
          </a:extLst>
        </xdr:cNvPr>
        <xdr:cNvSpPr/>
      </xdr:nvSpPr>
      <xdr:spPr>
        <a:xfrm>
          <a:off x="18605500" y="7162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56" name="テキスト ボックス 455">
          <a:extLst>
            <a:ext uri="{FF2B5EF4-FFF2-40B4-BE49-F238E27FC236}">
              <a16:creationId xmlns:a16="http://schemas.microsoft.com/office/drawing/2014/main" id="{B910E124-3D19-4F75-8A1C-F155E75C6461}"/>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57" name="テキスト ボックス 456">
          <a:extLst>
            <a:ext uri="{FF2B5EF4-FFF2-40B4-BE49-F238E27FC236}">
              <a16:creationId xmlns:a16="http://schemas.microsoft.com/office/drawing/2014/main" id="{B27E879A-8818-4CA7-8D23-D61EF2BBB213}"/>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58" name="テキスト ボックス 457">
          <a:extLst>
            <a:ext uri="{FF2B5EF4-FFF2-40B4-BE49-F238E27FC236}">
              <a16:creationId xmlns:a16="http://schemas.microsoft.com/office/drawing/2014/main" id="{4A49A283-D9CC-4D08-9D9F-62FCE21F584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59" name="テキスト ボックス 458">
          <a:extLst>
            <a:ext uri="{FF2B5EF4-FFF2-40B4-BE49-F238E27FC236}">
              <a16:creationId xmlns:a16="http://schemas.microsoft.com/office/drawing/2014/main" id="{394A4558-1618-4D8B-A266-F1CDF8453DFE}"/>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60" name="テキスト ボックス 459">
          <a:extLst>
            <a:ext uri="{FF2B5EF4-FFF2-40B4-BE49-F238E27FC236}">
              <a16:creationId xmlns:a16="http://schemas.microsoft.com/office/drawing/2014/main" id="{BD3CA9BA-C5E8-4CD9-8EFF-659A501E4BD9}"/>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149397</xdr:rowOff>
    </xdr:from>
    <xdr:to>
      <xdr:col>116</xdr:col>
      <xdr:colOff>114300</xdr:colOff>
      <xdr:row>42</xdr:row>
      <xdr:rowOff>79547</xdr:rowOff>
    </xdr:to>
    <xdr:sp macro="" textlink="">
      <xdr:nvSpPr>
        <xdr:cNvPr id="461" name="楕円 460">
          <a:extLst>
            <a:ext uri="{FF2B5EF4-FFF2-40B4-BE49-F238E27FC236}">
              <a16:creationId xmlns:a16="http://schemas.microsoft.com/office/drawing/2014/main" id="{74C7B9DC-BB95-4C46-919B-888FB8008972}"/>
            </a:ext>
          </a:extLst>
        </xdr:cNvPr>
        <xdr:cNvSpPr/>
      </xdr:nvSpPr>
      <xdr:spPr>
        <a:xfrm>
          <a:off x="22110700" y="7178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75138</xdr:rowOff>
    </xdr:from>
    <xdr:ext cx="534377" cy="259045"/>
    <xdr:sp macro="" textlink="">
      <xdr:nvSpPr>
        <xdr:cNvPr id="462" name="【一般廃棄物処理施設】&#10;一人当たり有形固定資産（償却資産）額該当値テキスト">
          <a:extLst>
            <a:ext uri="{FF2B5EF4-FFF2-40B4-BE49-F238E27FC236}">
              <a16:creationId xmlns:a16="http://schemas.microsoft.com/office/drawing/2014/main" id="{E5C642FC-13CC-4385-8102-845E3F600679}"/>
            </a:ext>
          </a:extLst>
        </xdr:cNvPr>
        <xdr:cNvSpPr txBox="1"/>
      </xdr:nvSpPr>
      <xdr:spPr>
        <a:xfrm>
          <a:off x="22199600" y="7104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149394</xdr:rowOff>
    </xdr:from>
    <xdr:to>
      <xdr:col>112</xdr:col>
      <xdr:colOff>38100</xdr:colOff>
      <xdr:row>42</xdr:row>
      <xdr:rowOff>79544</xdr:rowOff>
    </xdr:to>
    <xdr:sp macro="" textlink="">
      <xdr:nvSpPr>
        <xdr:cNvPr id="463" name="楕円 462">
          <a:extLst>
            <a:ext uri="{FF2B5EF4-FFF2-40B4-BE49-F238E27FC236}">
              <a16:creationId xmlns:a16="http://schemas.microsoft.com/office/drawing/2014/main" id="{E6A137A2-0F64-47CA-AA92-C6E6E0E234DF}"/>
            </a:ext>
          </a:extLst>
        </xdr:cNvPr>
        <xdr:cNvSpPr/>
      </xdr:nvSpPr>
      <xdr:spPr>
        <a:xfrm>
          <a:off x="21272500" y="7178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42</xdr:row>
      <xdr:rowOff>28744</xdr:rowOff>
    </xdr:from>
    <xdr:to>
      <xdr:col>116</xdr:col>
      <xdr:colOff>63500</xdr:colOff>
      <xdr:row>42</xdr:row>
      <xdr:rowOff>28747</xdr:rowOff>
    </xdr:to>
    <xdr:cxnSp macro="">
      <xdr:nvCxnSpPr>
        <xdr:cNvPr id="464" name="直線コネクタ 463">
          <a:extLst>
            <a:ext uri="{FF2B5EF4-FFF2-40B4-BE49-F238E27FC236}">
              <a16:creationId xmlns:a16="http://schemas.microsoft.com/office/drawing/2014/main" id="{36082CCC-EEBF-4D8A-A1DC-4E90A4D3A69B}"/>
            </a:ext>
          </a:extLst>
        </xdr:cNvPr>
        <xdr:cNvCxnSpPr/>
      </xdr:nvCxnSpPr>
      <xdr:spPr>
        <a:xfrm>
          <a:off x="21323300" y="7229644"/>
          <a:ext cx="838200" cy="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149402</xdr:rowOff>
    </xdr:from>
    <xdr:to>
      <xdr:col>107</xdr:col>
      <xdr:colOff>101600</xdr:colOff>
      <xdr:row>42</xdr:row>
      <xdr:rowOff>79552</xdr:rowOff>
    </xdr:to>
    <xdr:sp macro="" textlink="">
      <xdr:nvSpPr>
        <xdr:cNvPr id="465" name="楕円 464">
          <a:extLst>
            <a:ext uri="{FF2B5EF4-FFF2-40B4-BE49-F238E27FC236}">
              <a16:creationId xmlns:a16="http://schemas.microsoft.com/office/drawing/2014/main" id="{154858A6-3F78-4CBD-93B9-8144D311E670}"/>
            </a:ext>
          </a:extLst>
        </xdr:cNvPr>
        <xdr:cNvSpPr/>
      </xdr:nvSpPr>
      <xdr:spPr>
        <a:xfrm>
          <a:off x="20383500" y="7178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42</xdr:row>
      <xdr:rowOff>28744</xdr:rowOff>
    </xdr:from>
    <xdr:to>
      <xdr:col>111</xdr:col>
      <xdr:colOff>177800</xdr:colOff>
      <xdr:row>42</xdr:row>
      <xdr:rowOff>28752</xdr:rowOff>
    </xdr:to>
    <xdr:cxnSp macro="">
      <xdr:nvCxnSpPr>
        <xdr:cNvPr id="466" name="直線コネクタ 465">
          <a:extLst>
            <a:ext uri="{FF2B5EF4-FFF2-40B4-BE49-F238E27FC236}">
              <a16:creationId xmlns:a16="http://schemas.microsoft.com/office/drawing/2014/main" id="{24CD75B0-891E-4E1E-A5E3-C4FAA39E5548}"/>
            </a:ext>
          </a:extLst>
        </xdr:cNvPr>
        <xdr:cNvCxnSpPr/>
      </xdr:nvCxnSpPr>
      <xdr:spPr>
        <a:xfrm flipV="1">
          <a:off x="20434300" y="7229644"/>
          <a:ext cx="889000" cy="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149833</xdr:rowOff>
    </xdr:from>
    <xdr:to>
      <xdr:col>102</xdr:col>
      <xdr:colOff>165100</xdr:colOff>
      <xdr:row>42</xdr:row>
      <xdr:rowOff>79983</xdr:rowOff>
    </xdr:to>
    <xdr:sp macro="" textlink="">
      <xdr:nvSpPr>
        <xdr:cNvPr id="467" name="楕円 466">
          <a:extLst>
            <a:ext uri="{FF2B5EF4-FFF2-40B4-BE49-F238E27FC236}">
              <a16:creationId xmlns:a16="http://schemas.microsoft.com/office/drawing/2014/main" id="{7D8A5920-9D99-4831-807F-E73AA8F0A8E5}"/>
            </a:ext>
          </a:extLst>
        </xdr:cNvPr>
        <xdr:cNvSpPr/>
      </xdr:nvSpPr>
      <xdr:spPr>
        <a:xfrm>
          <a:off x="19494500" y="7179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42</xdr:row>
      <xdr:rowOff>28752</xdr:rowOff>
    </xdr:from>
    <xdr:to>
      <xdr:col>107</xdr:col>
      <xdr:colOff>50800</xdr:colOff>
      <xdr:row>42</xdr:row>
      <xdr:rowOff>29183</xdr:rowOff>
    </xdr:to>
    <xdr:cxnSp macro="">
      <xdr:nvCxnSpPr>
        <xdr:cNvPr id="468" name="直線コネクタ 467">
          <a:extLst>
            <a:ext uri="{FF2B5EF4-FFF2-40B4-BE49-F238E27FC236}">
              <a16:creationId xmlns:a16="http://schemas.microsoft.com/office/drawing/2014/main" id="{2EF810DC-9942-4BB7-8080-FC217E2B1473}"/>
            </a:ext>
          </a:extLst>
        </xdr:cNvPr>
        <xdr:cNvCxnSpPr/>
      </xdr:nvCxnSpPr>
      <xdr:spPr>
        <a:xfrm flipV="1">
          <a:off x="19545300" y="7229652"/>
          <a:ext cx="889000" cy="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67019</xdr:rowOff>
    </xdr:from>
    <xdr:ext cx="599010" cy="259045"/>
    <xdr:sp macro="" textlink="">
      <xdr:nvSpPr>
        <xdr:cNvPr id="469" name="n_1aveValue【一般廃棄物処理施設】&#10;一人当たり有形固定資産（償却資産）額">
          <a:extLst>
            <a:ext uri="{FF2B5EF4-FFF2-40B4-BE49-F238E27FC236}">
              <a16:creationId xmlns:a16="http://schemas.microsoft.com/office/drawing/2014/main" id="{F448506B-A246-4CCB-B002-A06AE51FD73C}"/>
            </a:ext>
          </a:extLst>
        </xdr:cNvPr>
        <xdr:cNvSpPr txBox="1"/>
      </xdr:nvSpPr>
      <xdr:spPr>
        <a:xfrm>
          <a:off x="21011095" y="6925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73973</xdr:rowOff>
    </xdr:from>
    <xdr:ext cx="599010" cy="259045"/>
    <xdr:sp macro="" textlink="">
      <xdr:nvSpPr>
        <xdr:cNvPr id="470" name="n_2aveValue【一般廃棄物処理施設】&#10;一人当たり有形固定資産（償却資産）額">
          <a:extLst>
            <a:ext uri="{FF2B5EF4-FFF2-40B4-BE49-F238E27FC236}">
              <a16:creationId xmlns:a16="http://schemas.microsoft.com/office/drawing/2014/main" id="{AAFC6E5B-7DF8-4846-A6E3-4D795139CD4A}"/>
            </a:ext>
          </a:extLst>
        </xdr:cNvPr>
        <xdr:cNvSpPr txBox="1"/>
      </xdr:nvSpPr>
      <xdr:spPr>
        <a:xfrm>
          <a:off x="20134795" y="6931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74577</xdr:rowOff>
    </xdr:from>
    <xdr:ext cx="599010" cy="259045"/>
    <xdr:sp macro="" textlink="">
      <xdr:nvSpPr>
        <xdr:cNvPr id="471" name="n_3aveValue【一般廃棄物処理施設】&#10;一人当たり有形固定資産（償却資産）額">
          <a:extLst>
            <a:ext uri="{FF2B5EF4-FFF2-40B4-BE49-F238E27FC236}">
              <a16:creationId xmlns:a16="http://schemas.microsoft.com/office/drawing/2014/main" id="{1F2287C5-6817-4F85-AB93-0B004A57D298}"/>
            </a:ext>
          </a:extLst>
        </xdr:cNvPr>
        <xdr:cNvSpPr txBox="1"/>
      </xdr:nvSpPr>
      <xdr:spPr>
        <a:xfrm>
          <a:off x="19245795" y="69325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79373</xdr:rowOff>
    </xdr:from>
    <xdr:ext cx="599010" cy="259045"/>
    <xdr:sp macro="" textlink="">
      <xdr:nvSpPr>
        <xdr:cNvPr id="472" name="n_4aveValue【一般廃棄物処理施設】&#10;一人当たり有形固定資産（償却資産）額">
          <a:extLst>
            <a:ext uri="{FF2B5EF4-FFF2-40B4-BE49-F238E27FC236}">
              <a16:creationId xmlns:a16="http://schemas.microsoft.com/office/drawing/2014/main" id="{B1A80592-B5FB-4BD7-8C46-D68DF5A70097}"/>
            </a:ext>
          </a:extLst>
        </xdr:cNvPr>
        <xdr:cNvSpPr txBox="1"/>
      </xdr:nvSpPr>
      <xdr:spPr>
        <a:xfrm>
          <a:off x="18356795" y="6937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42</xdr:row>
      <xdr:rowOff>70671</xdr:rowOff>
    </xdr:from>
    <xdr:ext cx="534377" cy="259045"/>
    <xdr:sp macro="" textlink="">
      <xdr:nvSpPr>
        <xdr:cNvPr id="473" name="n_1mainValue【一般廃棄物処理施設】&#10;一人当たり有形固定資産（償却資産）額">
          <a:extLst>
            <a:ext uri="{FF2B5EF4-FFF2-40B4-BE49-F238E27FC236}">
              <a16:creationId xmlns:a16="http://schemas.microsoft.com/office/drawing/2014/main" id="{5F614B70-4700-46AE-BA34-870F3316B477}"/>
            </a:ext>
          </a:extLst>
        </xdr:cNvPr>
        <xdr:cNvSpPr txBox="1"/>
      </xdr:nvSpPr>
      <xdr:spPr>
        <a:xfrm>
          <a:off x="21043411" y="7271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42</xdr:row>
      <xdr:rowOff>70679</xdr:rowOff>
    </xdr:from>
    <xdr:ext cx="534377" cy="259045"/>
    <xdr:sp macro="" textlink="">
      <xdr:nvSpPr>
        <xdr:cNvPr id="474" name="n_2mainValue【一般廃棄物処理施設】&#10;一人当たり有形固定資産（償却資産）額">
          <a:extLst>
            <a:ext uri="{FF2B5EF4-FFF2-40B4-BE49-F238E27FC236}">
              <a16:creationId xmlns:a16="http://schemas.microsoft.com/office/drawing/2014/main" id="{1CF330DC-2511-48BF-9273-43ABAE9C7B89}"/>
            </a:ext>
          </a:extLst>
        </xdr:cNvPr>
        <xdr:cNvSpPr txBox="1"/>
      </xdr:nvSpPr>
      <xdr:spPr>
        <a:xfrm>
          <a:off x="20167111" y="7271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42</xdr:row>
      <xdr:rowOff>71110</xdr:rowOff>
    </xdr:from>
    <xdr:ext cx="534377" cy="259045"/>
    <xdr:sp macro="" textlink="">
      <xdr:nvSpPr>
        <xdr:cNvPr id="475" name="n_3mainValue【一般廃棄物処理施設】&#10;一人当たり有形固定資産（償却資産）額">
          <a:extLst>
            <a:ext uri="{FF2B5EF4-FFF2-40B4-BE49-F238E27FC236}">
              <a16:creationId xmlns:a16="http://schemas.microsoft.com/office/drawing/2014/main" id="{4FBDE23C-D028-4492-A907-82F56AFFBA16}"/>
            </a:ext>
          </a:extLst>
        </xdr:cNvPr>
        <xdr:cNvSpPr txBox="1"/>
      </xdr:nvSpPr>
      <xdr:spPr>
        <a:xfrm>
          <a:off x="19278111" y="7272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76" name="正方形/長方形 475">
          <a:extLst>
            <a:ext uri="{FF2B5EF4-FFF2-40B4-BE49-F238E27FC236}">
              <a16:creationId xmlns:a16="http://schemas.microsoft.com/office/drawing/2014/main" id="{D9CCFB0B-87FE-4C33-A1AF-DD83AA478FFD}"/>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77" name="正方形/長方形 476">
          <a:extLst>
            <a:ext uri="{FF2B5EF4-FFF2-40B4-BE49-F238E27FC236}">
              <a16:creationId xmlns:a16="http://schemas.microsoft.com/office/drawing/2014/main" id="{8D32949A-94B3-4204-8018-7EA7028E955F}"/>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78" name="正方形/長方形 477">
          <a:extLst>
            <a:ext uri="{FF2B5EF4-FFF2-40B4-BE49-F238E27FC236}">
              <a16:creationId xmlns:a16="http://schemas.microsoft.com/office/drawing/2014/main" id="{93F2018F-3E73-4A19-8BDF-744982CE58A3}"/>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79" name="正方形/長方形 478">
          <a:extLst>
            <a:ext uri="{FF2B5EF4-FFF2-40B4-BE49-F238E27FC236}">
              <a16:creationId xmlns:a16="http://schemas.microsoft.com/office/drawing/2014/main" id="{009217CA-25AD-4FFA-B935-95538C30F3F6}"/>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80" name="正方形/長方形 479">
          <a:extLst>
            <a:ext uri="{FF2B5EF4-FFF2-40B4-BE49-F238E27FC236}">
              <a16:creationId xmlns:a16="http://schemas.microsoft.com/office/drawing/2014/main" id="{E5CF28A0-ED7E-4B48-9353-3F0CAACD372A}"/>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81" name="正方形/長方形 480">
          <a:extLst>
            <a:ext uri="{FF2B5EF4-FFF2-40B4-BE49-F238E27FC236}">
              <a16:creationId xmlns:a16="http://schemas.microsoft.com/office/drawing/2014/main" id="{36484B88-6A31-4DA0-8FB1-0C5EECF667C4}"/>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82" name="正方形/長方形 481">
          <a:extLst>
            <a:ext uri="{FF2B5EF4-FFF2-40B4-BE49-F238E27FC236}">
              <a16:creationId xmlns:a16="http://schemas.microsoft.com/office/drawing/2014/main" id="{8D9BA86E-BFE9-40FA-8803-34659AF44669}"/>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83" name="正方形/長方形 482">
          <a:extLst>
            <a:ext uri="{FF2B5EF4-FFF2-40B4-BE49-F238E27FC236}">
              <a16:creationId xmlns:a16="http://schemas.microsoft.com/office/drawing/2014/main" id="{8CE24178-4654-449A-8386-D4E0652BB936}"/>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84" name="テキスト ボックス 483">
          <a:extLst>
            <a:ext uri="{FF2B5EF4-FFF2-40B4-BE49-F238E27FC236}">
              <a16:creationId xmlns:a16="http://schemas.microsoft.com/office/drawing/2014/main" id="{6078E0BB-AFBA-4AEF-A82B-F0C1674B9BA8}"/>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85" name="直線コネクタ 484">
          <a:extLst>
            <a:ext uri="{FF2B5EF4-FFF2-40B4-BE49-F238E27FC236}">
              <a16:creationId xmlns:a16="http://schemas.microsoft.com/office/drawing/2014/main" id="{7B61050B-F049-4F44-AF4C-32EE9A2A3209}"/>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86" name="テキスト ボックス 485">
          <a:extLst>
            <a:ext uri="{FF2B5EF4-FFF2-40B4-BE49-F238E27FC236}">
              <a16:creationId xmlns:a16="http://schemas.microsoft.com/office/drawing/2014/main" id="{9EEDD8BE-52EC-4CCB-9891-F0B3E367EA64}"/>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87" name="直線コネクタ 486">
          <a:extLst>
            <a:ext uri="{FF2B5EF4-FFF2-40B4-BE49-F238E27FC236}">
              <a16:creationId xmlns:a16="http://schemas.microsoft.com/office/drawing/2014/main" id="{7D33A63F-AFDD-4028-AC92-204DAAE357C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88" name="テキスト ボックス 487">
          <a:extLst>
            <a:ext uri="{FF2B5EF4-FFF2-40B4-BE49-F238E27FC236}">
              <a16:creationId xmlns:a16="http://schemas.microsoft.com/office/drawing/2014/main" id="{2DAC434E-2E5D-40F7-9340-48784ECC49E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89" name="直線コネクタ 488">
          <a:extLst>
            <a:ext uri="{FF2B5EF4-FFF2-40B4-BE49-F238E27FC236}">
              <a16:creationId xmlns:a16="http://schemas.microsoft.com/office/drawing/2014/main" id="{BF8E3074-ECBE-42F5-B472-EC0945B7D136}"/>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90" name="テキスト ボックス 489">
          <a:extLst>
            <a:ext uri="{FF2B5EF4-FFF2-40B4-BE49-F238E27FC236}">
              <a16:creationId xmlns:a16="http://schemas.microsoft.com/office/drawing/2014/main" id="{80661FD4-1CD1-43B7-B8EE-6560B066D644}"/>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91" name="直線コネクタ 490">
          <a:extLst>
            <a:ext uri="{FF2B5EF4-FFF2-40B4-BE49-F238E27FC236}">
              <a16:creationId xmlns:a16="http://schemas.microsoft.com/office/drawing/2014/main" id="{FA32D752-C253-4A02-B819-7B4E5E134608}"/>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92" name="テキスト ボックス 491">
          <a:extLst>
            <a:ext uri="{FF2B5EF4-FFF2-40B4-BE49-F238E27FC236}">
              <a16:creationId xmlns:a16="http://schemas.microsoft.com/office/drawing/2014/main" id="{9FEBC158-53DD-4B83-8748-56CCB9A3C0D5}"/>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93" name="直線コネクタ 492">
          <a:extLst>
            <a:ext uri="{FF2B5EF4-FFF2-40B4-BE49-F238E27FC236}">
              <a16:creationId xmlns:a16="http://schemas.microsoft.com/office/drawing/2014/main" id="{F93267E6-9BBF-447F-8377-5E5B635F1993}"/>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94" name="テキスト ボックス 493">
          <a:extLst>
            <a:ext uri="{FF2B5EF4-FFF2-40B4-BE49-F238E27FC236}">
              <a16:creationId xmlns:a16="http://schemas.microsoft.com/office/drawing/2014/main" id="{2DC4C479-95F2-45FF-B8CD-2C33A8506B31}"/>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95" name="直線コネクタ 494">
          <a:extLst>
            <a:ext uri="{FF2B5EF4-FFF2-40B4-BE49-F238E27FC236}">
              <a16:creationId xmlns:a16="http://schemas.microsoft.com/office/drawing/2014/main" id="{01310C87-5A57-4D38-B2C2-DF43534A3CB4}"/>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96" name="テキスト ボックス 495">
          <a:extLst>
            <a:ext uri="{FF2B5EF4-FFF2-40B4-BE49-F238E27FC236}">
              <a16:creationId xmlns:a16="http://schemas.microsoft.com/office/drawing/2014/main" id="{40AEF57F-F6EA-4526-A61E-5EB7ACDE199C}"/>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97" name="直線コネクタ 496">
          <a:extLst>
            <a:ext uri="{FF2B5EF4-FFF2-40B4-BE49-F238E27FC236}">
              <a16:creationId xmlns:a16="http://schemas.microsoft.com/office/drawing/2014/main" id="{69C7C4CE-0361-4720-BB49-F403A475C975}"/>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98" name="テキスト ボックス 497">
          <a:extLst>
            <a:ext uri="{FF2B5EF4-FFF2-40B4-BE49-F238E27FC236}">
              <a16:creationId xmlns:a16="http://schemas.microsoft.com/office/drawing/2014/main" id="{DBF77BC2-6307-4FB7-A81F-2624C2A29D6E}"/>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99" name="【保健センター・保健所】&#10;有形固定資産減価償却率グラフ枠">
          <a:extLst>
            <a:ext uri="{FF2B5EF4-FFF2-40B4-BE49-F238E27FC236}">
              <a16:creationId xmlns:a16="http://schemas.microsoft.com/office/drawing/2014/main" id="{F614E0E6-01A9-4A67-A457-88CAF4A0A061}"/>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74295</xdr:rowOff>
    </xdr:from>
    <xdr:to>
      <xdr:col>85</xdr:col>
      <xdr:colOff>126364</xdr:colOff>
      <xdr:row>64</xdr:row>
      <xdr:rowOff>62865</xdr:rowOff>
    </xdr:to>
    <xdr:cxnSp macro="">
      <xdr:nvCxnSpPr>
        <xdr:cNvPr id="500" name="直線コネクタ 499">
          <a:extLst>
            <a:ext uri="{FF2B5EF4-FFF2-40B4-BE49-F238E27FC236}">
              <a16:creationId xmlns:a16="http://schemas.microsoft.com/office/drawing/2014/main" id="{C949846E-C0A6-4F3A-BE12-635173EDD93A}"/>
            </a:ext>
          </a:extLst>
        </xdr:cNvPr>
        <xdr:cNvCxnSpPr/>
      </xdr:nvCxnSpPr>
      <xdr:spPr>
        <a:xfrm flipV="1">
          <a:off x="16318864" y="9504045"/>
          <a:ext cx="0" cy="1531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66692</xdr:rowOff>
    </xdr:from>
    <xdr:ext cx="405111" cy="259045"/>
    <xdr:sp macro="" textlink="">
      <xdr:nvSpPr>
        <xdr:cNvPr id="501" name="【保健センター・保健所】&#10;有形固定資産減価償却率最小値テキスト">
          <a:extLst>
            <a:ext uri="{FF2B5EF4-FFF2-40B4-BE49-F238E27FC236}">
              <a16:creationId xmlns:a16="http://schemas.microsoft.com/office/drawing/2014/main" id="{4EEB642A-E64C-4B68-B063-CEFF8E8E2CC9}"/>
            </a:ext>
          </a:extLst>
        </xdr:cNvPr>
        <xdr:cNvSpPr txBox="1"/>
      </xdr:nvSpPr>
      <xdr:spPr>
        <a:xfrm>
          <a:off x="16357600" y="1103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62865</xdr:rowOff>
    </xdr:from>
    <xdr:to>
      <xdr:col>86</xdr:col>
      <xdr:colOff>25400</xdr:colOff>
      <xdr:row>64</xdr:row>
      <xdr:rowOff>62865</xdr:rowOff>
    </xdr:to>
    <xdr:cxnSp macro="">
      <xdr:nvCxnSpPr>
        <xdr:cNvPr id="502" name="直線コネクタ 501">
          <a:extLst>
            <a:ext uri="{FF2B5EF4-FFF2-40B4-BE49-F238E27FC236}">
              <a16:creationId xmlns:a16="http://schemas.microsoft.com/office/drawing/2014/main" id="{24B459D0-EB04-4CAE-B7EC-7AC74839A3F6}"/>
            </a:ext>
          </a:extLst>
        </xdr:cNvPr>
        <xdr:cNvCxnSpPr/>
      </xdr:nvCxnSpPr>
      <xdr:spPr>
        <a:xfrm>
          <a:off x="16230600" y="11035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20972</xdr:rowOff>
    </xdr:from>
    <xdr:ext cx="405111" cy="259045"/>
    <xdr:sp macro="" textlink="">
      <xdr:nvSpPr>
        <xdr:cNvPr id="503" name="【保健センター・保健所】&#10;有形固定資産減価償却率最大値テキスト">
          <a:extLst>
            <a:ext uri="{FF2B5EF4-FFF2-40B4-BE49-F238E27FC236}">
              <a16:creationId xmlns:a16="http://schemas.microsoft.com/office/drawing/2014/main" id="{98ADF349-78C7-47E1-971F-19EF0263F19C}"/>
            </a:ext>
          </a:extLst>
        </xdr:cNvPr>
        <xdr:cNvSpPr txBox="1"/>
      </xdr:nvSpPr>
      <xdr:spPr>
        <a:xfrm>
          <a:off x="16357600" y="9279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74295</xdr:rowOff>
    </xdr:from>
    <xdr:to>
      <xdr:col>86</xdr:col>
      <xdr:colOff>25400</xdr:colOff>
      <xdr:row>55</xdr:row>
      <xdr:rowOff>74295</xdr:rowOff>
    </xdr:to>
    <xdr:cxnSp macro="">
      <xdr:nvCxnSpPr>
        <xdr:cNvPr id="504" name="直線コネクタ 503">
          <a:extLst>
            <a:ext uri="{FF2B5EF4-FFF2-40B4-BE49-F238E27FC236}">
              <a16:creationId xmlns:a16="http://schemas.microsoft.com/office/drawing/2014/main" id="{CF334B80-E164-4A2D-B7CB-DE4228B564E0}"/>
            </a:ext>
          </a:extLst>
        </xdr:cNvPr>
        <xdr:cNvCxnSpPr/>
      </xdr:nvCxnSpPr>
      <xdr:spPr>
        <a:xfrm>
          <a:off x="16230600" y="9504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33037</xdr:rowOff>
    </xdr:from>
    <xdr:ext cx="405111" cy="259045"/>
    <xdr:sp macro="" textlink="">
      <xdr:nvSpPr>
        <xdr:cNvPr id="505" name="【保健センター・保健所】&#10;有形固定資産減価償却率平均値テキスト">
          <a:extLst>
            <a:ext uri="{FF2B5EF4-FFF2-40B4-BE49-F238E27FC236}">
              <a16:creationId xmlns:a16="http://schemas.microsoft.com/office/drawing/2014/main" id="{923594D2-B27B-43E0-BCAB-8B0D665A93CB}"/>
            </a:ext>
          </a:extLst>
        </xdr:cNvPr>
        <xdr:cNvSpPr txBox="1"/>
      </xdr:nvSpPr>
      <xdr:spPr>
        <a:xfrm>
          <a:off x="16357600" y="99771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10160</xdr:rowOff>
    </xdr:from>
    <xdr:to>
      <xdr:col>85</xdr:col>
      <xdr:colOff>177800</xdr:colOff>
      <xdr:row>59</xdr:row>
      <xdr:rowOff>111760</xdr:rowOff>
    </xdr:to>
    <xdr:sp macro="" textlink="">
      <xdr:nvSpPr>
        <xdr:cNvPr id="506" name="フローチャート: 判断 505">
          <a:extLst>
            <a:ext uri="{FF2B5EF4-FFF2-40B4-BE49-F238E27FC236}">
              <a16:creationId xmlns:a16="http://schemas.microsoft.com/office/drawing/2014/main" id="{26D4923D-7C1F-4D98-8CBA-3FA5C7123FE0}"/>
            </a:ext>
          </a:extLst>
        </xdr:cNvPr>
        <xdr:cNvSpPr/>
      </xdr:nvSpPr>
      <xdr:spPr>
        <a:xfrm>
          <a:off x="16268700" y="1012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141605</xdr:rowOff>
    </xdr:from>
    <xdr:to>
      <xdr:col>81</xdr:col>
      <xdr:colOff>101600</xdr:colOff>
      <xdr:row>59</xdr:row>
      <xdr:rowOff>71755</xdr:rowOff>
    </xdr:to>
    <xdr:sp macro="" textlink="">
      <xdr:nvSpPr>
        <xdr:cNvPr id="507" name="フローチャート: 判断 506">
          <a:extLst>
            <a:ext uri="{FF2B5EF4-FFF2-40B4-BE49-F238E27FC236}">
              <a16:creationId xmlns:a16="http://schemas.microsoft.com/office/drawing/2014/main" id="{141C27B2-A7C4-43BB-A9FD-AB0064F86036}"/>
            </a:ext>
          </a:extLst>
        </xdr:cNvPr>
        <xdr:cNvSpPr/>
      </xdr:nvSpPr>
      <xdr:spPr>
        <a:xfrm>
          <a:off x="15430500" y="1008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153035</xdr:rowOff>
    </xdr:from>
    <xdr:to>
      <xdr:col>76</xdr:col>
      <xdr:colOff>165100</xdr:colOff>
      <xdr:row>59</xdr:row>
      <xdr:rowOff>83185</xdr:rowOff>
    </xdr:to>
    <xdr:sp macro="" textlink="">
      <xdr:nvSpPr>
        <xdr:cNvPr id="508" name="フローチャート: 判断 507">
          <a:extLst>
            <a:ext uri="{FF2B5EF4-FFF2-40B4-BE49-F238E27FC236}">
              <a16:creationId xmlns:a16="http://schemas.microsoft.com/office/drawing/2014/main" id="{BFC44590-FC38-4D37-8AAA-448EB7CB9863}"/>
            </a:ext>
          </a:extLst>
        </xdr:cNvPr>
        <xdr:cNvSpPr/>
      </xdr:nvSpPr>
      <xdr:spPr>
        <a:xfrm>
          <a:off x="14541500" y="1009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130175</xdr:rowOff>
    </xdr:from>
    <xdr:to>
      <xdr:col>72</xdr:col>
      <xdr:colOff>38100</xdr:colOff>
      <xdr:row>59</xdr:row>
      <xdr:rowOff>60325</xdr:rowOff>
    </xdr:to>
    <xdr:sp macro="" textlink="">
      <xdr:nvSpPr>
        <xdr:cNvPr id="509" name="フローチャート: 判断 508">
          <a:extLst>
            <a:ext uri="{FF2B5EF4-FFF2-40B4-BE49-F238E27FC236}">
              <a16:creationId xmlns:a16="http://schemas.microsoft.com/office/drawing/2014/main" id="{095E668C-3C57-4DCC-A51C-92DC0CB0E26E}"/>
            </a:ext>
          </a:extLst>
        </xdr:cNvPr>
        <xdr:cNvSpPr/>
      </xdr:nvSpPr>
      <xdr:spPr>
        <a:xfrm>
          <a:off x="13652500" y="1007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40640</xdr:rowOff>
    </xdr:from>
    <xdr:to>
      <xdr:col>67</xdr:col>
      <xdr:colOff>101600</xdr:colOff>
      <xdr:row>58</xdr:row>
      <xdr:rowOff>142240</xdr:rowOff>
    </xdr:to>
    <xdr:sp macro="" textlink="">
      <xdr:nvSpPr>
        <xdr:cNvPr id="510" name="フローチャート: 判断 509">
          <a:extLst>
            <a:ext uri="{FF2B5EF4-FFF2-40B4-BE49-F238E27FC236}">
              <a16:creationId xmlns:a16="http://schemas.microsoft.com/office/drawing/2014/main" id="{ED61781D-7CB4-491C-88ED-F4FD4A823DD6}"/>
            </a:ext>
          </a:extLst>
        </xdr:cNvPr>
        <xdr:cNvSpPr/>
      </xdr:nvSpPr>
      <xdr:spPr>
        <a:xfrm>
          <a:off x="12763500" y="998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11" name="テキスト ボックス 510">
          <a:extLst>
            <a:ext uri="{FF2B5EF4-FFF2-40B4-BE49-F238E27FC236}">
              <a16:creationId xmlns:a16="http://schemas.microsoft.com/office/drawing/2014/main" id="{D1AEEA26-33F1-4839-AB93-C5584E88E516}"/>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12" name="テキスト ボックス 511">
          <a:extLst>
            <a:ext uri="{FF2B5EF4-FFF2-40B4-BE49-F238E27FC236}">
              <a16:creationId xmlns:a16="http://schemas.microsoft.com/office/drawing/2014/main" id="{D4236421-2DC1-40E8-9DBE-602B09ABBC4D}"/>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13" name="テキスト ボックス 512">
          <a:extLst>
            <a:ext uri="{FF2B5EF4-FFF2-40B4-BE49-F238E27FC236}">
              <a16:creationId xmlns:a16="http://schemas.microsoft.com/office/drawing/2014/main" id="{E82A2858-147D-4128-AB44-152D48CFC5EA}"/>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14" name="テキスト ボックス 513">
          <a:extLst>
            <a:ext uri="{FF2B5EF4-FFF2-40B4-BE49-F238E27FC236}">
              <a16:creationId xmlns:a16="http://schemas.microsoft.com/office/drawing/2014/main" id="{B521E25E-BFC9-47A6-BA26-9D32018A65D6}"/>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15" name="テキスト ボックス 514">
          <a:extLst>
            <a:ext uri="{FF2B5EF4-FFF2-40B4-BE49-F238E27FC236}">
              <a16:creationId xmlns:a16="http://schemas.microsoft.com/office/drawing/2014/main" id="{4938D400-D7D8-4861-BA52-67DA808FF5E6}"/>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78740</xdr:rowOff>
    </xdr:from>
    <xdr:to>
      <xdr:col>85</xdr:col>
      <xdr:colOff>177800</xdr:colOff>
      <xdr:row>60</xdr:row>
      <xdr:rowOff>8890</xdr:rowOff>
    </xdr:to>
    <xdr:sp macro="" textlink="">
      <xdr:nvSpPr>
        <xdr:cNvPr id="516" name="楕円 515">
          <a:extLst>
            <a:ext uri="{FF2B5EF4-FFF2-40B4-BE49-F238E27FC236}">
              <a16:creationId xmlns:a16="http://schemas.microsoft.com/office/drawing/2014/main" id="{D248E7E4-7BDE-4DF5-AF57-3EE2A1CDEA63}"/>
            </a:ext>
          </a:extLst>
        </xdr:cNvPr>
        <xdr:cNvSpPr/>
      </xdr:nvSpPr>
      <xdr:spPr>
        <a:xfrm>
          <a:off x="16268700" y="1019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57167</xdr:rowOff>
    </xdr:from>
    <xdr:ext cx="405111" cy="259045"/>
    <xdr:sp macro="" textlink="">
      <xdr:nvSpPr>
        <xdr:cNvPr id="517" name="【保健センター・保健所】&#10;有形固定資産減価償却率該当値テキスト">
          <a:extLst>
            <a:ext uri="{FF2B5EF4-FFF2-40B4-BE49-F238E27FC236}">
              <a16:creationId xmlns:a16="http://schemas.microsoft.com/office/drawing/2014/main" id="{5E57365C-F502-441D-8455-10B5FDD93A4C}"/>
            </a:ext>
          </a:extLst>
        </xdr:cNvPr>
        <xdr:cNvSpPr txBox="1"/>
      </xdr:nvSpPr>
      <xdr:spPr>
        <a:xfrm>
          <a:off x="16357600" y="1017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36830</xdr:rowOff>
    </xdr:from>
    <xdr:to>
      <xdr:col>81</xdr:col>
      <xdr:colOff>101600</xdr:colOff>
      <xdr:row>59</xdr:row>
      <xdr:rowOff>138430</xdr:rowOff>
    </xdr:to>
    <xdr:sp macro="" textlink="">
      <xdr:nvSpPr>
        <xdr:cNvPr id="518" name="楕円 517">
          <a:extLst>
            <a:ext uri="{FF2B5EF4-FFF2-40B4-BE49-F238E27FC236}">
              <a16:creationId xmlns:a16="http://schemas.microsoft.com/office/drawing/2014/main" id="{4CFC1ED9-BB92-4C1D-852A-98FB4CF5B9B2}"/>
            </a:ext>
          </a:extLst>
        </xdr:cNvPr>
        <xdr:cNvSpPr/>
      </xdr:nvSpPr>
      <xdr:spPr>
        <a:xfrm>
          <a:off x="15430500" y="1015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87630</xdr:rowOff>
    </xdr:from>
    <xdr:to>
      <xdr:col>85</xdr:col>
      <xdr:colOff>127000</xdr:colOff>
      <xdr:row>59</xdr:row>
      <xdr:rowOff>129540</xdr:rowOff>
    </xdr:to>
    <xdr:cxnSp macro="">
      <xdr:nvCxnSpPr>
        <xdr:cNvPr id="519" name="直線コネクタ 518">
          <a:extLst>
            <a:ext uri="{FF2B5EF4-FFF2-40B4-BE49-F238E27FC236}">
              <a16:creationId xmlns:a16="http://schemas.microsoft.com/office/drawing/2014/main" id="{5651B561-65B2-47C9-88DC-670F03AA15E4}"/>
            </a:ext>
          </a:extLst>
        </xdr:cNvPr>
        <xdr:cNvCxnSpPr/>
      </xdr:nvCxnSpPr>
      <xdr:spPr>
        <a:xfrm>
          <a:off x="15481300" y="1020318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168275</xdr:rowOff>
    </xdr:from>
    <xdr:to>
      <xdr:col>76</xdr:col>
      <xdr:colOff>165100</xdr:colOff>
      <xdr:row>59</xdr:row>
      <xdr:rowOff>98425</xdr:rowOff>
    </xdr:to>
    <xdr:sp macro="" textlink="">
      <xdr:nvSpPr>
        <xdr:cNvPr id="520" name="楕円 519">
          <a:extLst>
            <a:ext uri="{FF2B5EF4-FFF2-40B4-BE49-F238E27FC236}">
              <a16:creationId xmlns:a16="http://schemas.microsoft.com/office/drawing/2014/main" id="{347BE908-4D70-4B1B-949E-FCB7E1E27B81}"/>
            </a:ext>
          </a:extLst>
        </xdr:cNvPr>
        <xdr:cNvSpPr/>
      </xdr:nvSpPr>
      <xdr:spPr>
        <a:xfrm>
          <a:off x="14541500" y="10112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47625</xdr:rowOff>
    </xdr:from>
    <xdr:to>
      <xdr:col>81</xdr:col>
      <xdr:colOff>50800</xdr:colOff>
      <xdr:row>59</xdr:row>
      <xdr:rowOff>87630</xdr:rowOff>
    </xdr:to>
    <xdr:cxnSp macro="">
      <xdr:nvCxnSpPr>
        <xdr:cNvPr id="521" name="直線コネクタ 520">
          <a:extLst>
            <a:ext uri="{FF2B5EF4-FFF2-40B4-BE49-F238E27FC236}">
              <a16:creationId xmlns:a16="http://schemas.microsoft.com/office/drawing/2014/main" id="{A861A34F-82BF-4E65-B07C-CA8C9C59611D}"/>
            </a:ext>
          </a:extLst>
        </xdr:cNvPr>
        <xdr:cNvCxnSpPr/>
      </xdr:nvCxnSpPr>
      <xdr:spPr>
        <a:xfrm>
          <a:off x="14592300" y="1016317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154940</xdr:rowOff>
    </xdr:from>
    <xdr:to>
      <xdr:col>72</xdr:col>
      <xdr:colOff>38100</xdr:colOff>
      <xdr:row>59</xdr:row>
      <xdr:rowOff>85090</xdr:rowOff>
    </xdr:to>
    <xdr:sp macro="" textlink="">
      <xdr:nvSpPr>
        <xdr:cNvPr id="522" name="楕円 521">
          <a:extLst>
            <a:ext uri="{FF2B5EF4-FFF2-40B4-BE49-F238E27FC236}">
              <a16:creationId xmlns:a16="http://schemas.microsoft.com/office/drawing/2014/main" id="{7EAA46D1-2441-408A-A052-AF22C982A843}"/>
            </a:ext>
          </a:extLst>
        </xdr:cNvPr>
        <xdr:cNvSpPr/>
      </xdr:nvSpPr>
      <xdr:spPr>
        <a:xfrm>
          <a:off x="13652500" y="1009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34290</xdr:rowOff>
    </xdr:from>
    <xdr:to>
      <xdr:col>76</xdr:col>
      <xdr:colOff>114300</xdr:colOff>
      <xdr:row>59</xdr:row>
      <xdr:rowOff>47625</xdr:rowOff>
    </xdr:to>
    <xdr:cxnSp macro="">
      <xdr:nvCxnSpPr>
        <xdr:cNvPr id="523" name="直線コネクタ 522">
          <a:extLst>
            <a:ext uri="{FF2B5EF4-FFF2-40B4-BE49-F238E27FC236}">
              <a16:creationId xmlns:a16="http://schemas.microsoft.com/office/drawing/2014/main" id="{41873919-0C25-41E3-BB17-020BA01C4967}"/>
            </a:ext>
          </a:extLst>
        </xdr:cNvPr>
        <xdr:cNvCxnSpPr/>
      </xdr:nvCxnSpPr>
      <xdr:spPr>
        <a:xfrm>
          <a:off x="13703300" y="10149840"/>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116840</xdr:rowOff>
    </xdr:from>
    <xdr:to>
      <xdr:col>67</xdr:col>
      <xdr:colOff>101600</xdr:colOff>
      <xdr:row>59</xdr:row>
      <xdr:rowOff>46990</xdr:rowOff>
    </xdr:to>
    <xdr:sp macro="" textlink="">
      <xdr:nvSpPr>
        <xdr:cNvPr id="524" name="楕円 523">
          <a:extLst>
            <a:ext uri="{FF2B5EF4-FFF2-40B4-BE49-F238E27FC236}">
              <a16:creationId xmlns:a16="http://schemas.microsoft.com/office/drawing/2014/main" id="{8B25498C-69BE-424E-BE2B-018362CCD7B8}"/>
            </a:ext>
          </a:extLst>
        </xdr:cNvPr>
        <xdr:cNvSpPr/>
      </xdr:nvSpPr>
      <xdr:spPr>
        <a:xfrm>
          <a:off x="12763500" y="10060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167640</xdr:rowOff>
    </xdr:from>
    <xdr:to>
      <xdr:col>71</xdr:col>
      <xdr:colOff>177800</xdr:colOff>
      <xdr:row>59</xdr:row>
      <xdr:rowOff>34290</xdr:rowOff>
    </xdr:to>
    <xdr:cxnSp macro="">
      <xdr:nvCxnSpPr>
        <xdr:cNvPr id="525" name="直線コネクタ 524">
          <a:extLst>
            <a:ext uri="{FF2B5EF4-FFF2-40B4-BE49-F238E27FC236}">
              <a16:creationId xmlns:a16="http://schemas.microsoft.com/office/drawing/2014/main" id="{A336CC39-A2E1-41EA-95E9-51D0EFB141DA}"/>
            </a:ext>
          </a:extLst>
        </xdr:cNvPr>
        <xdr:cNvCxnSpPr/>
      </xdr:nvCxnSpPr>
      <xdr:spPr>
        <a:xfrm>
          <a:off x="12814300" y="101117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88282</xdr:rowOff>
    </xdr:from>
    <xdr:ext cx="405111" cy="259045"/>
    <xdr:sp macro="" textlink="">
      <xdr:nvSpPr>
        <xdr:cNvPr id="526" name="n_1aveValue【保健センター・保健所】&#10;有形固定資産減価償却率">
          <a:extLst>
            <a:ext uri="{FF2B5EF4-FFF2-40B4-BE49-F238E27FC236}">
              <a16:creationId xmlns:a16="http://schemas.microsoft.com/office/drawing/2014/main" id="{67DD46C1-8EBD-4C54-AD42-873875E0523A}"/>
            </a:ext>
          </a:extLst>
        </xdr:cNvPr>
        <xdr:cNvSpPr txBox="1"/>
      </xdr:nvSpPr>
      <xdr:spPr>
        <a:xfrm>
          <a:off x="15266044" y="9860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99712</xdr:rowOff>
    </xdr:from>
    <xdr:ext cx="405111" cy="259045"/>
    <xdr:sp macro="" textlink="">
      <xdr:nvSpPr>
        <xdr:cNvPr id="527" name="n_2aveValue【保健センター・保健所】&#10;有形固定資産減価償却率">
          <a:extLst>
            <a:ext uri="{FF2B5EF4-FFF2-40B4-BE49-F238E27FC236}">
              <a16:creationId xmlns:a16="http://schemas.microsoft.com/office/drawing/2014/main" id="{CFDB9D8D-F654-46E0-B5AB-4D42352C520C}"/>
            </a:ext>
          </a:extLst>
        </xdr:cNvPr>
        <xdr:cNvSpPr txBox="1"/>
      </xdr:nvSpPr>
      <xdr:spPr>
        <a:xfrm>
          <a:off x="14389744" y="9872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76852</xdr:rowOff>
    </xdr:from>
    <xdr:ext cx="405111" cy="259045"/>
    <xdr:sp macro="" textlink="">
      <xdr:nvSpPr>
        <xdr:cNvPr id="528" name="n_3aveValue【保健センター・保健所】&#10;有形固定資産減価償却率">
          <a:extLst>
            <a:ext uri="{FF2B5EF4-FFF2-40B4-BE49-F238E27FC236}">
              <a16:creationId xmlns:a16="http://schemas.microsoft.com/office/drawing/2014/main" id="{7D5DA8A0-DEF8-4E85-B5F4-EF0D837E43BE}"/>
            </a:ext>
          </a:extLst>
        </xdr:cNvPr>
        <xdr:cNvSpPr txBox="1"/>
      </xdr:nvSpPr>
      <xdr:spPr>
        <a:xfrm>
          <a:off x="13500744" y="984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158767</xdr:rowOff>
    </xdr:from>
    <xdr:ext cx="405111" cy="259045"/>
    <xdr:sp macro="" textlink="">
      <xdr:nvSpPr>
        <xdr:cNvPr id="529" name="n_4aveValue【保健センター・保健所】&#10;有形固定資産減価償却率">
          <a:extLst>
            <a:ext uri="{FF2B5EF4-FFF2-40B4-BE49-F238E27FC236}">
              <a16:creationId xmlns:a16="http://schemas.microsoft.com/office/drawing/2014/main" id="{F96E59D5-92E1-44B6-8601-1EAC81ADB706}"/>
            </a:ext>
          </a:extLst>
        </xdr:cNvPr>
        <xdr:cNvSpPr txBox="1"/>
      </xdr:nvSpPr>
      <xdr:spPr>
        <a:xfrm>
          <a:off x="12611744" y="975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129557</xdr:rowOff>
    </xdr:from>
    <xdr:ext cx="405111" cy="259045"/>
    <xdr:sp macro="" textlink="">
      <xdr:nvSpPr>
        <xdr:cNvPr id="530" name="n_1mainValue【保健センター・保健所】&#10;有形固定資産減価償却率">
          <a:extLst>
            <a:ext uri="{FF2B5EF4-FFF2-40B4-BE49-F238E27FC236}">
              <a16:creationId xmlns:a16="http://schemas.microsoft.com/office/drawing/2014/main" id="{2F602352-8D09-4F1F-8F61-02D0BB667AA3}"/>
            </a:ext>
          </a:extLst>
        </xdr:cNvPr>
        <xdr:cNvSpPr txBox="1"/>
      </xdr:nvSpPr>
      <xdr:spPr>
        <a:xfrm>
          <a:off x="15266044" y="1024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89552</xdr:rowOff>
    </xdr:from>
    <xdr:ext cx="405111" cy="259045"/>
    <xdr:sp macro="" textlink="">
      <xdr:nvSpPr>
        <xdr:cNvPr id="531" name="n_2mainValue【保健センター・保健所】&#10;有形固定資産減価償却率">
          <a:extLst>
            <a:ext uri="{FF2B5EF4-FFF2-40B4-BE49-F238E27FC236}">
              <a16:creationId xmlns:a16="http://schemas.microsoft.com/office/drawing/2014/main" id="{FAD26DE7-16DB-4E74-ABF1-17172B9930E1}"/>
            </a:ext>
          </a:extLst>
        </xdr:cNvPr>
        <xdr:cNvSpPr txBox="1"/>
      </xdr:nvSpPr>
      <xdr:spPr>
        <a:xfrm>
          <a:off x="14389744" y="10205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76217</xdr:rowOff>
    </xdr:from>
    <xdr:ext cx="405111" cy="259045"/>
    <xdr:sp macro="" textlink="">
      <xdr:nvSpPr>
        <xdr:cNvPr id="532" name="n_3mainValue【保健センター・保健所】&#10;有形固定資産減価償却率">
          <a:extLst>
            <a:ext uri="{FF2B5EF4-FFF2-40B4-BE49-F238E27FC236}">
              <a16:creationId xmlns:a16="http://schemas.microsoft.com/office/drawing/2014/main" id="{50DEF11A-91FD-4D5D-A078-89FD1CF6833E}"/>
            </a:ext>
          </a:extLst>
        </xdr:cNvPr>
        <xdr:cNvSpPr txBox="1"/>
      </xdr:nvSpPr>
      <xdr:spPr>
        <a:xfrm>
          <a:off x="13500744" y="10191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38117</xdr:rowOff>
    </xdr:from>
    <xdr:ext cx="405111" cy="259045"/>
    <xdr:sp macro="" textlink="">
      <xdr:nvSpPr>
        <xdr:cNvPr id="533" name="n_4mainValue【保健センター・保健所】&#10;有形固定資産減価償却率">
          <a:extLst>
            <a:ext uri="{FF2B5EF4-FFF2-40B4-BE49-F238E27FC236}">
              <a16:creationId xmlns:a16="http://schemas.microsoft.com/office/drawing/2014/main" id="{31D3E844-A705-4908-AA85-380D123C7B0B}"/>
            </a:ext>
          </a:extLst>
        </xdr:cNvPr>
        <xdr:cNvSpPr txBox="1"/>
      </xdr:nvSpPr>
      <xdr:spPr>
        <a:xfrm>
          <a:off x="12611744" y="10153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34" name="正方形/長方形 533">
          <a:extLst>
            <a:ext uri="{FF2B5EF4-FFF2-40B4-BE49-F238E27FC236}">
              <a16:creationId xmlns:a16="http://schemas.microsoft.com/office/drawing/2014/main" id="{B671CED2-21D4-49C1-AAE5-D9034E1C022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35" name="正方形/長方形 534">
          <a:extLst>
            <a:ext uri="{FF2B5EF4-FFF2-40B4-BE49-F238E27FC236}">
              <a16:creationId xmlns:a16="http://schemas.microsoft.com/office/drawing/2014/main" id="{E202872C-23D4-45F5-B795-31E52033872F}"/>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36" name="正方形/長方形 535">
          <a:extLst>
            <a:ext uri="{FF2B5EF4-FFF2-40B4-BE49-F238E27FC236}">
              <a16:creationId xmlns:a16="http://schemas.microsoft.com/office/drawing/2014/main" id="{2A20B71A-3233-45D2-894A-5F6BC1469743}"/>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37" name="正方形/長方形 536">
          <a:extLst>
            <a:ext uri="{FF2B5EF4-FFF2-40B4-BE49-F238E27FC236}">
              <a16:creationId xmlns:a16="http://schemas.microsoft.com/office/drawing/2014/main" id="{CA334213-E3EF-4741-9819-518C122EEA0A}"/>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38" name="正方形/長方形 537">
          <a:extLst>
            <a:ext uri="{FF2B5EF4-FFF2-40B4-BE49-F238E27FC236}">
              <a16:creationId xmlns:a16="http://schemas.microsoft.com/office/drawing/2014/main" id="{B132765E-9112-47DE-93B7-BE2EBCD9E20E}"/>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39" name="正方形/長方形 538">
          <a:extLst>
            <a:ext uri="{FF2B5EF4-FFF2-40B4-BE49-F238E27FC236}">
              <a16:creationId xmlns:a16="http://schemas.microsoft.com/office/drawing/2014/main" id="{3F680255-B479-4F31-9894-1D9756A23BD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40" name="正方形/長方形 539">
          <a:extLst>
            <a:ext uri="{FF2B5EF4-FFF2-40B4-BE49-F238E27FC236}">
              <a16:creationId xmlns:a16="http://schemas.microsoft.com/office/drawing/2014/main" id="{DD4BDB63-3189-4D87-AD92-319E1855B372}"/>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41" name="正方形/長方形 540">
          <a:extLst>
            <a:ext uri="{FF2B5EF4-FFF2-40B4-BE49-F238E27FC236}">
              <a16:creationId xmlns:a16="http://schemas.microsoft.com/office/drawing/2014/main" id="{BB71B113-90DE-4984-B042-02545299C57B}"/>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42" name="テキスト ボックス 541">
          <a:extLst>
            <a:ext uri="{FF2B5EF4-FFF2-40B4-BE49-F238E27FC236}">
              <a16:creationId xmlns:a16="http://schemas.microsoft.com/office/drawing/2014/main" id="{A59D94E6-C337-4056-96FF-78CAC930EEA2}"/>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43" name="直線コネクタ 542">
          <a:extLst>
            <a:ext uri="{FF2B5EF4-FFF2-40B4-BE49-F238E27FC236}">
              <a16:creationId xmlns:a16="http://schemas.microsoft.com/office/drawing/2014/main" id="{873AA951-F6BE-4914-9144-226D1E4F436D}"/>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44" name="直線コネクタ 543">
          <a:extLst>
            <a:ext uri="{FF2B5EF4-FFF2-40B4-BE49-F238E27FC236}">
              <a16:creationId xmlns:a16="http://schemas.microsoft.com/office/drawing/2014/main" id="{818C2331-B6E8-4F04-8BE0-CF217B858D5F}"/>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45" name="テキスト ボックス 544">
          <a:extLst>
            <a:ext uri="{FF2B5EF4-FFF2-40B4-BE49-F238E27FC236}">
              <a16:creationId xmlns:a16="http://schemas.microsoft.com/office/drawing/2014/main" id="{C7F5C91E-58FD-4E6D-8632-BDDCA8C66288}"/>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46" name="直線コネクタ 545">
          <a:extLst>
            <a:ext uri="{FF2B5EF4-FFF2-40B4-BE49-F238E27FC236}">
              <a16:creationId xmlns:a16="http://schemas.microsoft.com/office/drawing/2014/main" id="{C1D76906-A5B6-452D-B7F6-DCAFF6C6D718}"/>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47" name="テキスト ボックス 546">
          <a:extLst>
            <a:ext uri="{FF2B5EF4-FFF2-40B4-BE49-F238E27FC236}">
              <a16:creationId xmlns:a16="http://schemas.microsoft.com/office/drawing/2014/main" id="{3B7C10A8-0A1A-4919-8974-139F402ED11D}"/>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48" name="直線コネクタ 547">
          <a:extLst>
            <a:ext uri="{FF2B5EF4-FFF2-40B4-BE49-F238E27FC236}">
              <a16:creationId xmlns:a16="http://schemas.microsoft.com/office/drawing/2014/main" id="{4DCDC4E6-20B6-4418-8522-C96A1152D11C}"/>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49" name="テキスト ボックス 548">
          <a:extLst>
            <a:ext uri="{FF2B5EF4-FFF2-40B4-BE49-F238E27FC236}">
              <a16:creationId xmlns:a16="http://schemas.microsoft.com/office/drawing/2014/main" id="{1A429F36-9982-427B-9CCB-890639AA63B3}"/>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50" name="直線コネクタ 549">
          <a:extLst>
            <a:ext uri="{FF2B5EF4-FFF2-40B4-BE49-F238E27FC236}">
              <a16:creationId xmlns:a16="http://schemas.microsoft.com/office/drawing/2014/main" id="{51C7E586-18D1-4E35-8B9E-2845E97FBBFA}"/>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51" name="テキスト ボックス 550">
          <a:extLst>
            <a:ext uri="{FF2B5EF4-FFF2-40B4-BE49-F238E27FC236}">
              <a16:creationId xmlns:a16="http://schemas.microsoft.com/office/drawing/2014/main" id="{4D85C3C8-3690-4AD5-96AA-FED83AF299DE}"/>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52" name="直線コネクタ 551">
          <a:extLst>
            <a:ext uri="{FF2B5EF4-FFF2-40B4-BE49-F238E27FC236}">
              <a16:creationId xmlns:a16="http://schemas.microsoft.com/office/drawing/2014/main" id="{C24186B1-6DC3-48A6-BA79-081F364D7018}"/>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53" name="テキスト ボックス 552">
          <a:extLst>
            <a:ext uri="{FF2B5EF4-FFF2-40B4-BE49-F238E27FC236}">
              <a16:creationId xmlns:a16="http://schemas.microsoft.com/office/drawing/2014/main" id="{722D0832-007D-4D5B-BAC3-BF62A8043424}"/>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54" name="直線コネクタ 553">
          <a:extLst>
            <a:ext uri="{FF2B5EF4-FFF2-40B4-BE49-F238E27FC236}">
              <a16:creationId xmlns:a16="http://schemas.microsoft.com/office/drawing/2014/main" id="{2F5253F0-3AC5-43D8-AE92-011922B3DD64}"/>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55" name="テキスト ボックス 554">
          <a:extLst>
            <a:ext uri="{FF2B5EF4-FFF2-40B4-BE49-F238E27FC236}">
              <a16:creationId xmlns:a16="http://schemas.microsoft.com/office/drawing/2014/main" id="{8C5C4B78-8461-45E2-A3E9-FBE041C80693}"/>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56" name="【保健センター・保健所】&#10;一人当たり面積グラフ枠">
          <a:extLst>
            <a:ext uri="{FF2B5EF4-FFF2-40B4-BE49-F238E27FC236}">
              <a16:creationId xmlns:a16="http://schemas.microsoft.com/office/drawing/2014/main" id="{1C6A55B1-6D8F-4C13-89BA-0B3C78DEC3AE}"/>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165100</xdr:rowOff>
    </xdr:from>
    <xdr:to>
      <xdr:col>116</xdr:col>
      <xdr:colOff>62864</xdr:colOff>
      <xdr:row>64</xdr:row>
      <xdr:rowOff>54610</xdr:rowOff>
    </xdr:to>
    <xdr:cxnSp macro="">
      <xdr:nvCxnSpPr>
        <xdr:cNvPr id="557" name="直線コネクタ 556">
          <a:extLst>
            <a:ext uri="{FF2B5EF4-FFF2-40B4-BE49-F238E27FC236}">
              <a16:creationId xmlns:a16="http://schemas.microsoft.com/office/drawing/2014/main" id="{CADC0D03-D737-4BEA-BEF4-F650C8F3D824}"/>
            </a:ext>
          </a:extLst>
        </xdr:cNvPr>
        <xdr:cNvCxnSpPr/>
      </xdr:nvCxnSpPr>
      <xdr:spPr>
        <a:xfrm flipV="1">
          <a:off x="22160864" y="9594850"/>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58437</xdr:rowOff>
    </xdr:from>
    <xdr:ext cx="469744" cy="259045"/>
    <xdr:sp macro="" textlink="">
      <xdr:nvSpPr>
        <xdr:cNvPr id="558" name="【保健センター・保健所】&#10;一人当たり面積最小値テキスト">
          <a:extLst>
            <a:ext uri="{FF2B5EF4-FFF2-40B4-BE49-F238E27FC236}">
              <a16:creationId xmlns:a16="http://schemas.microsoft.com/office/drawing/2014/main" id="{93202BF8-477B-4580-8E79-39A643A931B7}"/>
            </a:ext>
          </a:extLst>
        </xdr:cNvPr>
        <xdr:cNvSpPr txBox="1"/>
      </xdr:nvSpPr>
      <xdr:spPr>
        <a:xfrm>
          <a:off x="22199600" y="11031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54610</xdr:rowOff>
    </xdr:from>
    <xdr:to>
      <xdr:col>116</xdr:col>
      <xdr:colOff>152400</xdr:colOff>
      <xdr:row>64</xdr:row>
      <xdr:rowOff>54610</xdr:rowOff>
    </xdr:to>
    <xdr:cxnSp macro="">
      <xdr:nvCxnSpPr>
        <xdr:cNvPr id="559" name="直線コネクタ 558">
          <a:extLst>
            <a:ext uri="{FF2B5EF4-FFF2-40B4-BE49-F238E27FC236}">
              <a16:creationId xmlns:a16="http://schemas.microsoft.com/office/drawing/2014/main" id="{E1B55F40-69C4-4B2D-A6F9-59E6AE2460AE}"/>
            </a:ext>
          </a:extLst>
        </xdr:cNvPr>
        <xdr:cNvCxnSpPr/>
      </xdr:nvCxnSpPr>
      <xdr:spPr>
        <a:xfrm>
          <a:off x="22072600" y="11027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111777</xdr:rowOff>
    </xdr:from>
    <xdr:ext cx="469744" cy="259045"/>
    <xdr:sp macro="" textlink="">
      <xdr:nvSpPr>
        <xdr:cNvPr id="560" name="【保健センター・保健所】&#10;一人当たり面積最大値テキスト">
          <a:extLst>
            <a:ext uri="{FF2B5EF4-FFF2-40B4-BE49-F238E27FC236}">
              <a16:creationId xmlns:a16="http://schemas.microsoft.com/office/drawing/2014/main" id="{DF50F71A-00DE-4C7C-A67B-BE42A2F819CF}"/>
            </a:ext>
          </a:extLst>
        </xdr:cNvPr>
        <xdr:cNvSpPr txBox="1"/>
      </xdr:nvSpPr>
      <xdr:spPr>
        <a:xfrm>
          <a:off x="22199600" y="9370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165100</xdr:rowOff>
    </xdr:from>
    <xdr:to>
      <xdr:col>116</xdr:col>
      <xdr:colOff>152400</xdr:colOff>
      <xdr:row>55</xdr:row>
      <xdr:rowOff>165100</xdr:rowOff>
    </xdr:to>
    <xdr:cxnSp macro="">
      <xdr:nvCxnSpPr>
        <xdr:cNvPr id="561" name="直線コネクタ 560">
          <a:extLst>
            <a:ext uri="{FF2B5EF4-FFF2-40B4-BE49-F238E27FC236}">
              <a16:creationId xmlns:a16="http://schemas.microsoft.com/office/drawing/2014/main" id="{467D981D-AD5B-43CE-9683-DD8429E02608}"/>
            </a:ext>
          </a:extLst>
        </xdr:cNvPr>
        <xdr:cNvCxnSpPr/>
      </xdr:nvCxnSpPr>
      <xdr:spPr>
        <a:xfrm>
          <a:off x="22072600" y="9594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71137</xdr:rowOff>
    </xdr:from>
    <xdr:ext cx="469744" cy="259045"/>
    <xdr:sp macro="" textlink="">
      <xdr:nvSpPr>
        <xdr:cNvPr id="562" name="【保健センター・保健所】&#10;一人当たり面積平均値テキスト">
          <a:extLst>
            <a:ext uri="{FF2B5EF4-FFF2-40B4-BE49-F238E27FC236}">
              <a16:creationId xmlns:a16="http://schemas.microsoft.com/office/drawing/2014/main" id="{028A0D05-E5F4-4FF4-B6AC-C3DE1BFECD34}"/>
            </a:ext>
          </a:extLst>
        </xdr:cNvPr>
        <xdr:cNvSpPr txBox="1"/>
      </xdr:nvSpPr>
      <xdr:spPr>
        <a:xfrm>
          <a:off x="22199600" y="105295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48260</xdr:rowOff>
    </xdr:from>
    <xdr:to>
      <xdr:col>116</xdr:col>
      <xdr:colOff>114300</xdr:colOff>
      <xdr:row>62</xdr:row>
      <xdr:rowOff>149860</xdr:rowOff>
    </xdr:to>
    <xdr:sp macro="" textlink="">
      <xdr:nvSpPr>
        <xdr:cNvPr id="563" name="フローチャート: 判断 562">
          <a:extLst>
            <a:ext uri="{FF2B5EF4-FFF2-40B4-BE49-F238E27FC236}">
              <a16:creationId xmlns:a16="http://schemas.microsoft.com/office/drawing/2014/main" id="{969F8894-232E-4019-BC99-190E7DEE2364}"/>
            </a:ext>
          </a:extLst>
        </xdr:cNvPr>
        <xdr:cNvSpPr/>
      </xdr:nvSpPr>
      <xdr:spPr>
        <a:xfrm>
          <a:off x="22110700" y="10678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49530</xdr:rowOff>
    </xdr:from>
    <xdr:to>
      <xdr:col>112</xdr:col>
      <xdr:colOff>38100</xdr:colOff>
      <xdr:row>62</xdr:row>
      <xdr:rowOff>151130</xdr:rowOff>
    </xdr:to>
    <xdr:sp macro="" textlink="">
      <xdr:nvSpPr>
        <xdr:cNvPr id="564" name="フローチャート: 判断 563">
          <a:extLst>
            <a:ext uri="{FF2B5EF4-FFF2-40B4-BE49-F238E27FC236}">
              <a16:creationId xmlns:a16="http://schemas.microsoft.com/office/drawing/2014/main" id="{B5923FBB-B2AB-4FC7-8066-2241A19692C0}"/>
            </a:ext>
          </a:extLst>
        </xdr:cNvPr>
        <xdr:cNvSpPr/>
      </xdr:nvSpPr>
      <xdr:spPr>
        <a:xfrm>
          <a:off x="21272500" y="10679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76200</xdr:rowOff>
    </xdr:from>
    <xdr:to>
      <xdr:col>107</xdr:col>
      <xdr:colOff>101600</xdr:colOff>
      <xdr:row>63</xdr:row>
      <xdr:rowOff>6350</xdr:rowOff>
    </xdr:to>
    <xdr:sp macro="" textlink="">
      <xdr:nvSpPr>
        <xdr:cNvPr id="565" name="フローチャート: 判断 564">
          <a:extLst>
            <a:ext uri="{FF2B5EF4-FFF2-40B4-BE49-F238E27FC236}">
              <a16:creationId xmlns:a16="http://schemas.microsoft.com/office/drawing/2014/main" id="{E27088F6-79DE-4EF0-924A-5E13192B4435}"/>
            </a:ext>
          </a:extLst>
        </xdr:cNvPr>
        <xdr:cNvSpPr/>
      </xdr:nvSpPr>
      <xdr:spPr>
        <a:xfrm>
          <a:off x="20383500" y="1070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85090</xdr:rowOff>
    </xdr:from>
    <xdr:to>
      <xdr:col>102</xdr:col>
      <xdr:colOff>165100</xdr:colOff>
      <xdr:row>63</xdr:row>
      <xdr:rowOff>15240</xdr:rowOff>
    </xdr:to>
    <xdr:sp macro="" textlink="">
      <xdr:nvSpPr>
        <xdr:cNvPr id="566" name="フローチャート: 判断 565">
          <a:extLst>
            <a:ext uri="{FF2B5EF4-FFF2-40B4-BE49-F238E27FC236}">
              <a16:creationId xmlns:a16="http://schemas.microsoft.com/office/drawing/2014/main" id="{D54D9886-0F4C-453C-BDFD-0A26F586581C}"/>
            </a:ext>
          </a:extLst>
        </xdr:cNvPr>
        <xdr:cNvSpPr/>
      </xdr:nvSpPr>
      <xdr:spPr>
        <a:xfrm>
          <a:off x="19494500" y="10714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2540</xdr:rowOff>
    </xdr:from>
    <xdr:to>
      <xdr:col>98</xdr:col>
      <xdr:colOff>38100</xdr:colOff>
      <xdr:row>62</xdr:row>
      <xdr:rowOff>104140</xdr:rowOff>
    </xdr:to>
    <xdr:sp macro="" textlink="">
      <xdr:nvSpPr>
        <xdr:cNvPr id="567" name="フローチャート: 判断 566">
          <a:extLst>
            <a:ext uri="{FF2B5EF4-FFF2-40B4-BE49-F238E27FC236}">
              <a16:creationId xmlns:a16="http://schemas.microsoft.com/office/drawing/2014/main" id="{BCB0F869-DE78-4F5E-BC1C-47D5B439CD6E}"/>
            </a:ext>
          </a:extLst>
        </xdr:cNvPr>
        <xdr:cNvSpPr/>
      </xdr:nvSpPr>
      <xdr:spPr>
        <a:xfrm>
          <a:off x="18605500" y="1063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68" name="テキスト ボックス 567">
          <a:extLst>
            <a:ext uri="{FF2B5EF4-FFF2-40B4-BE49-F238E27FC236}">
              <a16:creationId xmlns:a16="http://schemas.microsoft.com/office/drawing/2014/main" id="{104E1A26-6347-4DBC-9075-4CA54F65145E}"/>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69" name="テキスト ボックス 568">
          <a:extLst>
            <a:ext uri="{FF2B5EF4-FFF2-40B4-BE49-F238E27FC236}">
              <a16:creationId xmlns:a16="http://schemas.microsoft.com/office/drawing/2014/main" id="{D4EC401B-9897-464D-8BE4-B4069527AD49}"/>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70" name="テキスト ボックス 569">
          <a:extLst>
            <a:ext uri="{FF2B5EF4-FFF2-40B4-BE49-F238E27FC236}">
              <a16:creationId xmlns:a16="http://schemas.microsoft.com/office/drawing/2014/main" id="{1150A003-DBAA-447A-832C-0F346811359C}"/>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71" name="テキスト ボックス 570">
          <a:extLst>
            <a:ext uri="{FF2B5EF4-FFF2-40B4-BE49-F238E27FC236}">
              <a16:creationId xmlns:a16="http://schemas.microsoft.com/office/drawing/2014/main" id="{861EC325-D8B1-45F5-98BE-4C8C81946334}"/>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72" name="テキスト ボックス 571">
          <a:extLst>
            <a:ext uri="{FF2B5EF4-FFF2-40B4-BE49-F238E27FC236}">
              <a16:creationId xmlns:a16="http://schemas.microsoft.com/office/drawing/2014/main" id="{12BAFD0E-B24F-4AA3-B5D7-670F2755C513}"/>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86360</xdr:rowOff>
    </xdr:from>
    <xdr:to>
      <xdr:col>116</xdr:col>
      <xdr:colOff>114300</xdr:colOff>
      <xdr:row>63</xdr:row>
      <xdr:rowOff>16510</xdr:rowOff>
    </xdr:to>
    <xdr:sp macro="" textlink="">
      <xdr:nvSpPr>
        <xdr:cNvPr id="573" name="楕円 572">
          <a:extLst>
            <a:ext uri="{FF2B5EF4-FFF2-40B4-BE49-F238E27FC236}">
              <a16:creationId xmlns:a16="http://schemas.microsoft.com/office/drawing/2014/main" id="{2C1630AA-875D-4AF8-B13C-A902B2350198}"/>
            </a:ext>
          </a:extLst>
        </xdr:cNvPr>
        <xdr:cNvSpPr/>
      </xdr:nvSpPr>
      <xdr:spPr>
        <a:xfrm>
          <a:off x="22110700" y="1071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64787</xdr:rowOff>
    </xdr:from>
    <xdr:ext cx="469744" cy="259045"/>
    <xdr:sp macro="" textlink="">
      <xdr:nvSpPr>
        <xdr:cNvPr id="574" name="【保健センター・保健所】&#10;一人当たり面積該当値テキスト">
          <a:extLst>
            <a:ext uri="{FF2B5EF4-FFF2-40B4-BE49-F238E27FC236}">
              <a16:creationId xmlns:a16="http://schemas.microsoft.com/office/drawing/2014/main" id="{6E787C24-C9E9-4E15-9891-444F236F4180}"/>
            </a:ext>
          </a:extLst>
        </xdr:cNvPr>
        <xdr:cNvSpPr txBox="1"/>
      </xdr:nvSpPr>
      <xdr:spPr>
        <a:xfrm>
          <a:off x="22199600" y="1069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85090</xdr:rowOff>
    </xdr:from>
    <xdr:to>
      <xdr:col>112</xdr:col>
      <xdr:colOff>38100</xdr:colOff>
      <xdr:row>63</xdr:row>
      <xdr:rowOff>15240</xdr:rowOff>
    </xdr:to>
    <xdr:sp macro="" textlink="">
      <xdr:nvSpPr>
        <xdr:cNvPr id="575" name="楕円 574">
          <a:extLst>
            <a:ext uri="{FF2B5EF4-FFF2-40B4-BE49-F238E27FC236}">
              <a16:creationId xmlns:a16="http://schemas.microsoft.com/office/drawing/2014/main" id="{4CBCA48B-0F81-46A5-BF95-A8029051EFA9}"/>
            </a:ext>
          </a:extLst>
        </xdr:cNvPr>
        <xdr:cNvSpPr/>
      </xdr:nvSpPr>
      <xdr:spPr>
        <a:xfrm>
          <a:off x="21272500" y="10714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135890</xdr:rowOff>
    </xdr:from>
    <xdr:to>
      <xdr:col>116</xdr:col>
      <xdr:colOff>63500</xdr:colOff>
      <xdr:row>62</xdr:row>
      <xdr:rowOff>137160</xdr:rowOff>
    </xdr:to>
    <xdr:cxnSp macro="">
      <xdr:nvCxnSpPr>
        <xdr:cNvPr id="576" name="直線コネクタ 575">
          <a:extLst>
            <a:ext uri="{FF2B5EF4-FFF2-40B4-BE49-F238E27FC236}">
              <a16:creationId xmlns:a16="http://schemas.microsoft.com/office/drawing/2014/main" id="{33287780-BA18-4769-B8DE-7D1B4C48E5AD}"/>
            </a:ext>
          </a:extLst>
        </xdr:cNvPr>
        <xdr:cNvCxnSpPr/>
      </xdr:nvCxnSpPr>
      <xdr:spPr>
        <a:xfrm>
          <a:off x="21323300" y="10765790"/>
          <a:ext cx="8382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86360</xdr:rowOff>
    </xdr:from>
    <xdr:to>
      <xdr:col>107</xdr:col>
      <xdr:colOff>101600</xdr:colOff>
      <xdr:row>63</xdr:row>
      <xdr:rowOff>16510</xdr:rowOff>
    </xdr:to>
    <xdr:sp macro="" textlink="">
      <xdr:nvSpPr>
        <xdr:cNvPr id="577" name="楕円 576">
          <a:extLst>
            <a:ext uri="{FF2B5EF4-FFF2-40B4-BE49-F238E27FC236}">
              <a16:creationId xmlns:a16="http://schemas.microsoft.com/office/drawing/2014/main" id="{A6EB4C4B-4E5F-459D-93AA-2963F1D4E49C}"/>
            </a:ext>
          </a:extLst>
        </xdr:cNvPr>
        <xdr:cNvSpPr/>
      </xdr:nvSpPr>
      <xdr:spPr>
        <a:xfrm>
          <a:off x="20383500" y="1071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135890</xdr:rowOff>
    </xdr:from>
    <xdr:to>
      <xdr:col>111</xdr:col>
      <xdr:colOff>177800</xdr:colOff>
      <xdr:row>62</xdr:row>
      <xdr:rowOff>137160</xdr:rowOff>
    </xdr:to>
    <xdr:cxnSp macro="">
      <xdr:nvCxnSpPr>
        <xdr:cNvPr id="578" name="直線コネクタ 577">
          <a:extLst>
            <a:ext uri="{FF2B5EF4-FFF2-40B4-BE49-F238E27FC236}">
              <a16:creationId xmlns:a16="http://schemas.microsoft.com/office/drawing/2014/main" id="{C66E2B9C-4923-49DA-9C90-0484E4CAEBFC}"/>
            </a:ext>
          </a:extLst>
        </xdr:cNvPr>
        <xdr:cNvCxnSpPr/>
      </xdr:nvCxnSpPr>
      <xdr:spPr>
        <a:xfrm flipV="1">
          <a:off x="20434300" y="10765790"/>
          <a:ext cx="8890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87630</xdr:rowOff>
    </xdr:from>
    <xdr:to>
      <xdr:col>102</xdr:col>
      <xdr:colOff>165100</xdr:colOff>
      <xdr:row>63</xdr:row>
      <xdr:rowOff>17780</xdr:rowOff>
    </xdr:to>
    <xdr:sp macro="" textlink="">
      <xdr:nvSpPr>
        <xdr:cNvPr id="579" name="楕円 578">
          <a:extLst>
            <a:ext uri="{FF2B5EF4-FFF2-40B4-BE49-F238E27FC236}">
              <a16:creationId xmlns:a16="http://schemas.microsoft.com/office/drawing/2014/main" id="{D77E16CF-39AB-42A8-9A07-7E76A61018A7}"/>
            </a:ext>
          </a:extLst>
        </xdr:cNvPr>
        <xdr:cNvSpPr/>
      </xdr:nvSpPr>
      <xdr:spPr>
        <a:xfrm>
          <a:off x="19494500" y="10717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137160</xdr:rowOff>
    </xdr:from>
    <xdr:to>
      <xdr:col>107</xdr:col>
      <xdr:colOff>50800</xdr:colOff>
      <xdr:row>62</xdr:row>
      <xdr:rowOff>138430</xdr:rowOff>
    </xdr:to>
    <xdr:cxnSp macro="">
      <xdr:nvCxnSpPr>
        <xdr:cNvPr id="580" name="直線コネクタ 579">
          <a:extLst>
            <a:ext uri="{FF2B5EF4-FFF2-40B4-BE49-F238E27FC236}">
              <a16:creationId xmlns:a16="http://schemas.microsoft.com/office/drawing/2014/main" id="{9E8EE8B2-192D-4191-BC5F-E24FC54A7145}"/>
            </a:ext>
          </a:extLst>
        </xdr:cNvPr>
        <xdr:cNvCxnSpPr/>
      </xdr:nvCxnSpPr>
      <xdr:spPr>
        <a:xfrm flipV="1">
          <a:off x="19545300" y="10767060"/>
          <a:ext cx="8890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87630</xdr:rowOff>
    </xdr:from>
    <xdr:to>
      <xdr:col>98</xdr:col>
      <xdr:colOff>38100</xdr:colOff>
      <xdr:row>63</xdr:row>
      <xdr:rowOff>17780</xdr:rowOff>
    </xdr:to>
    <xdr:sp macro="" textlink="">
      <xdr:nvSpPr>
        <xdr:cNvPr id="581" name="楕円 580">
          <a:extLst>
            <a:ext uri="{FF2B5EF4-FFF2-40B4-BE49-F238E27FC236}">
              <a16:creationId xmlns:a16="http://schemas.microsoft.com/office/drawing/2014/main" id="{ACE59F1B-AC9A-4246-A43D-49C6E725C455}"/>
            </a:ext>
          </a:extLst>
        </xdr:cNvPr>
        <xdr:cNvSpPr/>
      </xdr:nvSpPr>
      <xdr:spPr>
        <a:xfrm>
          <a:off x="18605500" y="10717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138430</xdr:rowOff>
    </xdr:from>
    <xdr:to>
      <xdr:col>102</xdr:col>
      <xdr:colOff>114300</xdr:colOff>
      <xdr:row>62</xdr:row>
      <xdr:rowOff>138430</xdr:rowOff>
    </xdr:to>
    <xdr:cxnSp macro="">
      <xdr:nvCxnSpPr>
        <xdr:cNvPr id="582" name="直線コネクタ 581">
          <a:extLst>
            <a:ext uri="{FF2B5EF4-FFF2-40B4-BE49-F238E27FC236}">
              <a16:creationId xmlns:a16="http://schemas.microsoft.com/office/drawing/2014/main" id="{191146A7-8445-4770-8488-CBA2F29F81B8}"/>
            </a:ext>
          </a:extLst>
        </xdr:cNvPr>
        <xdr:cNvCxnSpPr/>
      </xdr:nvCxnSpPr>
      <xdr:spPr>
        <a:xfrm>
          <a:off x="18656300" y="107683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167657</xdr:rowOff>
    </xdr:from>
    <xdr:ext cx="469744" cy="259045"/>
    <xdr:sp macro="" textlink="">
      <xdr:nvSpPr>
        <xdr:cNvPr id="583" name="n_1aveValue【保健センター・保健所】&#10;一人当たり面積">
          <a:extLst>
            <a:ext uri="{FF2B5EF4-FFF2-40B4-BE49-F238E27FC236}">
              <a16:creationId xmlns:a16="http://schemas.microsoft.com/office/drawing/2014/main" id="{1407463D-3AFC-49CA-8ED7-1858C63035E6}"/>
            </a:ext>
          </a:extLst>
        </xdr:cNvPr>
        <xdr:cNvSpPr txBox="1"/>
      </xdr:nvSpPr>
      <xdr:spPr>
        <a:xfrm>
          <a:off x="21075727" y="10454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22877</xdr:rowOff>
    </xdr:from>
    <xdr:ext cx="469744" cy="259045"/>
    <xdr:sp macro="" textlink="">
      <xdr:nvSpPr>
        <xdr:cNvPr id="584" name="n_2aveValue【保健センター・保健所】&#10;一人当たり面積">
          <a:extLst>
            <a:ext uri="{FF2B5EF4-FFF2-40B4-BE49-F238E27FC236}">
              <a16:creationId xmlns:a16="http://schemas.microsoft.com/office/drawing/2014/main" id="{8E360232-C93E-4F25-9A69-2EB0A34D787B}"/>
            </a:ext>
          </a:extLst>
        </xdr:cNvPr>
        <xdr:cNvSpPr txBox="1"/>
      </xdr:nvSpPr>
      <xdr:spPr>
        <a:xfrm>
          <a:off x="20199427" y="1048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31767</xdr:rowOff>
    </xdr:from>
    <xdr:ext cx="469744" cy="259045"/>
    <xdr:sp macro="" textlink="">
      <xdr:nvSpPr>
        <xdr:cNvPr id="585" name="n_3aveValue【保健センター・保健所】&#10;一人当たり面積">
          <a:extLst>
            <a:ext uri="{FF2B5EF4-FFF2-40B4-BE49-F238E27FC236}">
              <a16:creationId xmlns:a16="http://schemas.microsoft.com/office/drawing/2014/main" id="{850E5506-89B6-40A5-8E29-3A7A5CF16B9E}"/>
            </a:ext>
          </a:extLst>
        </xdr:cNvPr>
        <xdr:cNvSpPr txBox="1"/>
      </xdr:nvSpPr>
      <xdr:spPr>
        <a:xfrm>
          <a:off x="19310427" y="10490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120667</xdr:rowOff>
    </xdr:from>
    <xdr:ext cx="469744" cy="259045"/>
    <xdr:sp macro="" textlink="">
      <xdr:nvSpPr>
        <xdr:cNvPr id="586" name="n_4aveValue【保健センター・保健所】&#10;一人当たり面積">
          <a:extLst>
            <a:ext uri="{FF2B5EF4-FFF2-40B4-BE49-F238E27FC236}">
              <a16:creationId xmlns:a16="http://schemas.microsoft.com/office/drawing/2014/main" id="{B66EC856-3E8A-433D-8A69-F9E4515E1C77}"/>
            </a:ext>
          </a:extLst>
        </xdr:cNvPr>
        <xdr:cNvSpPr txBox="1"/>
      </xdr:nvSpPr>
      <xdr:spPr>
        <a:xfrm>
          <a:off x="18421427" y="10407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6367</xdr:rowOff>
    </xdr:from>
    <xdr:ext cx="469744" cy="259045"/>
    <xdr:sp macro="" textlink="">
      <xdr:nvSpPr>
        <xdr:cNvPr id="587" name="n_1mainValue【保健センター・保健所】&#10;一人当たり面積">
          <a:extLst>
            <a:ext uri="{FF2B5EF4-FFF2-40B4-BE49-F238E27FC236}">
              <a16:creationId xmlns:a16="http://schemas.microsoft.com/office/drawing/2014/main" id="{4A2718AA-658F-42DB-8FAB-84BF946B9D98}"/>
            </a:ext>
          </a:extLst>
        </xdr:cNvPr>
        <xdr:cNvSpPr txBox="1"/>
      </xdr:nvSpPr>
      <xdr:spPr>
        <a:xfrm>
          <a:off x="21075727" y="10807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7637</xdr:rowOff>
    </xdr:from>
    <xdr:ext cx="469744" cy="259045"/>
    <xdr:sp macro="" textlink="">
      <xdr:nvSpPr>
        <xdr:cNvPr id="588" name="n_2mainValue【保健センター・保健所】&#10;一人当たり面積">
          <a:extLst>
            <a:ext uri="{FF2B5EF4-FFF2-40B4-BE49-F238E27FC236}">
              <a16:creationId xmlns:a16="http://schemas.microsoft.com/office/drawing/2014/main" id="{FBE0B8F5-690B-4CF2-A903-6C9D9670CD66}"/>
            </a:ext>
          </a:extLst>
        </xdr:cNvPr>
        <xdr:cNvSpPr txBox="1"/>
      </xdr:nvSpPr>
      <xdr:spPr>
        <a:xfrm>
          <a:off x="20199427"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8907</xdr:rowOff>
    </xdr:from>
    <xdr:ext cx="469744" cy="259045"/>
    <xdr:sp macro="" textlink="">
      <xdr:nvSpPr>
        <xdr:cNvPr id="589" name="n_3mainValue【保健センター・保健所】&#10;一人当たり面積">
          <a:extLst>
            <a:ext uri="{FF2B5EF4-FFF2-40B4-BE49-F238E27FC236}">
              <a16:creationId xmlns:a16="http://schemas.microsoft.com/office/drawing/2014/main" id="{8ACDBBCB-04BD-4558-9BCA-9FE78500CC30}"/>
            </a:ext>
          </a:extLst>
        </xdr:cNvPr>
        <xdr:cNvSpPr txBox="1"/>
      </xdr:nvSpPr>
      <xdr:spPr>
        <a:xfrm>
          <a:off x="19310427" y="1081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8907</xdr:rowOff>
    </xdr:from>
    <xdr:ext cx="469744" cy="259045"/>
    <xdr:sp macro="" textlink="">
      <xdr:nvSpPr>
        <xdr:cNvPr id="590" name="n_4mainValue【保健センター・保健所】&#10;一人当たり面積">
          <a:extLst>
            <a:ext uri="{FF2B5EF4-FFF2-40B4-BE49-F238E27FC236}">
              <a16:creationId xmlns:a16="http://schemas.microsoft.com/office/drawing/2014/main" id="{611215A8-E5DC-41E1-8F09-C4AC30920D70}"/>
            </a:ext>
          </a:extLst>
        </xdr:cNvPr>
        <xdr:cNvSpPr txBox="1"/>
      </xdr:nvSpPr>
      <xdr:spPr>
        <a:xfrm>
          <a:off x="18421427" y="1081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91" name="正方形/長方形 590">
          <a:extLst>
            <a:ext uri="{FF2B5EF4-FFF2-40B4-BE49-F238E27FC236}">
              <a16:creationId xmlns:a16="http://schemas.microsoft.com/office/drawing/2014/main" id="{095DE0B4-BE36-4779-8AD5-CF532847E45C}"/>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92" name="正方形/長方形 591">
          <a:extLst>
            <a:ext uri="{FF2B5EF4-FFF2-40B4-BE49-F238E27FC236}">
              <a16:creationId xmlns:a16="http://schemas.microsoft.com/office/drawing/2014/main" id="{C0A791C3-DA3D-4166-83A8-CF101512D5EB}"/>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93" name="正方形/長方形 592">
          <a:extLst>
            <a:ext uri="{FF2B5EF4-FFF2-40B4-BE49-F238E27FC236}">
              <a16:creationId xmlns:a16="http://schemas.microsoft.com/office/drawing/2014/main" id="{7CE77D76-F160-444D-9C97-0CE681FB654C}"/>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94" name="正方形/長方形 593">
          <a:extLst>
            <a:ext uri="{FF2B5EF4-FFF2-40B4-BE49-F238E27FC236}">
              <a16:creationId xmlns:a16="http://schemas.microsoft.com/office/drawing/2014/main" id="{989B8ECC-2122-4282-A18F-3E805CC279FA}"/>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95" name="正方形/長方形 594">
          <a:extLst>
            <a:ext uri="{FF2B5EF4-FFF2-40B4-BE49-F238E27FC236}">
              <a16:creationId xmlns:a16="http://schemas.microsoft.com/office/drawing/2014/main" id="{1BF347E1-2E3B-4EEB-BCD7-9B1FACA4AC24}"/>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96" name="正方形/長方形 595">
          <a:extLst>
            <a:ext uri="{FF2B5EF4-FFF2-40B4-BE49-F238E27FC236}">
              <a16:creationId xmlns:a16="http://schemas.microsoft.com/office/drawing/2014/main" id="{5B6C6A9E-B298-4797-987E-9A0EF7500B71}"/>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97" name="正方形/長方形 596">
          <a:extLst>
            <a:ext uri="{FF2B5EF4-FFF2-40B4-BE49-F238E27FC236}">
              <a16:creationId xmlns:a16="http://schemas.microsoft.com/office/drawing/2014/main" id="{7D57FB1B-08A9-461A-BE0A-B5A8299AB7CD}"/>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98" name="正方形/長方形 597">
          <a:extLst>
            <a:ext uri="{FF2B5EF4-FFF2-40B4-BE49-F238E27FC236}">
              <a16:creationId xmlns:a16="http://schemas.microsoft.com/office/drawing/2014/main" id="{072EAAA2-27E3-4670-A24F-7DCBA6E26084}"/>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99" name="テキスト ボックス 598">
          <a:extLst>
            <a:ext uri="{FF2B5EF4-FFF2-40B4-BE49-F238E27FC236}">
              <a16:creationId xmlns:a16="http://schemas.microsoft.com/office/drawing/2014/main" id="{60CFD729-1BD5-45B5-B0F4-3793301F4784}"/>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00" name="直線コネクタ 599">
          <a:extLst>
            <a:ext uri="{FF2B5EF4-FFF2-40B4-BE49-F238E27FC236}">
              <a16:creationId xmlns:a16="http://schemas.microsoft.com/office/drawing/2014/main" id="{3FEE8985-C2B0-45A9-89C1-01559A186B3D}"/>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01" name="テキスト ボックス 600">
          <a:extLst>
            <a:ext uri="{FF2B5EF4-FFF2-40B4-BE49-F238E27FC236}">
              <a16:creationId xmlns:a16="http://schemas.microsoft.com/office/drawing/2014/main" id="{55034A98-C2E2-47C8-B8A3-80DCC5F88843}"/>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02" name="直線コネクタ 601">
          <a:extLst>
            <a:ext uri="{FF2B5EF4-FFF2-40B4-BE49-F238E27FC236}">
              <a16:creationId xmlns:a16="http://schemas.microsoft.com/office/drawing/2014/main" id="{C4450DB5-0A21-4DB3-AEB3-B5FC98A16754}"/>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03" name="テキスト ボックス 602">
          <a:extLst>
            <a:ext uri="{FF2B5EF4-FFF2-40B4-BE49-F238E27FC236}">
              <a16:creationId xmlns:a16="http://schemas.microsoft.com/office/drawing/2014/main" id="{679E1BBC-5FF5-410C-99B3-FEA62861E688}"/>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04" name="直線コネクタ 603">
          <a:extLst>
            <a:ext uri="{FF2B5EF4-FFF2-40B4-BE49-F238E27FC236}">
              <a16:creationId xmlns:a16="http://schemas.microsoft.com/office/drawing/2014/main" id="{21472FAC-7315-4521-B2CB-DAE48B5EF332}"/>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05" name="テキスト ボックス 604">
          <a:extLst>
            <a:ext uri="{FF2B5EF4-FFF2-40B4-BE49-F238E27FC236}">
              <a16:creationId xmlns:a16="http://schemas.microsoft.com/office/drawing/2014/main" id="{F8DBC5F6-518C-4121-A545-F5468BB88BF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06" name="直線コネクタ 605">
          <a:extLst>
            <a:ext uri="{FF2B5EF4-FFF2-40B4-BE49-F238E27FC236}">
              <a16:creationId xmlns:a16="http://schemas.microsoft.com/office/drawing/2014/main" id="{D83CC420-0AC0-4D08-A56D-1D6AF87246FD}"/>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07" name="テキスト ボックス 606">
          <a:extLst>
            <a:ext uri="{FF2B5EF4-FFF2-40B4-BE49-F238E27FC236}">
              <a16:creationId xmlns:a16="http://schemas.microsoft.com/office/drawing/2014/main" id="{A8C57EAC-2391-44E4-9FA0-6BB4C4A9CF38}"/>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08" name="直線コネクタ 607">
          <a:extLst>
            <a:ext uri="{FF2B5EF4-FFF2-40B4-BE49-F238E27FC236}">
              <a16:creationId xmlns:a16="http://schemas.microsoft.com/office/drawing/2014/main" id="{B6A30449-9ECC-4C2C-84E3-BFAE3537D349}"/>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09" name="テキスト ボックス 608">
          <a:extLst>
            <a:ext uri="{FF2B5EF4-FFF2-40B4-BE49-F238E27FC236}">
              <a16:creationId xmlns:a16="http://schemas.microsoft.com/office/drawing/2014/main" id="{E71BBA7D-CCA8-41A0-9CE3-8A5D2A8532D3}"/>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10" name="直線コネクタ 609">
          <a:extLst>
            <a:ext uri="{FF2B5EF4-FFF2-40B4-BE49-F238E27FC236}">
              <a16:creationId xmlns:a16="http://schemas.microsoft.com/office/drawing/2014/main" id="{A8DB65D2-8539-4482-803D-B41A860ADEDD}"/>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11" name="テキスト ボックス 610">
          <a:extLst>
            <a:ext uri="{FF2B5EF4-FFF2-40B4-BE49-F238E27FC236}">
              <a16:creationId xmlns:a16="http://schemas.microsoft.com/office/drawing/2014/main" id="{D33E0BDE-EB92-4FDF-B348-2F88780385CF}"/>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12" name="直線コネクタ 611">
          <a:extLst>
            <a:ext uri="{FF2B5EF4-FFF2-40B4-BE49-F238E27FC236}">
              <a16:creationId xmlns:a16="http://schemas.microsoft.com/office/drawing/2014/main" id="{B668D9AC-83E4-4D3A-823E-E9983F082F6F}"/>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13" name="テキスト ボックス 612">
          <a:extLst>
            <a:ext uri="{FF2B5EF4-FFF2-40B4-BE49-F238E27FC236}">
              <a16:creationId xmlns:a16="http://schemas.microsoft.com/office/drawing/2014/main" id="{EEB5B3E6-1AE5-44CF-BAA4-C8EA887349DE}"/>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14" name="【消防施設】&#10;有形固定資産減価償却率グラフ枠">
          <a:extLst>
            <a:ext uri="{FF2B5EF4-FFF2-40B4-BE49-F238E27FC236}">
              <a16:creationId xmlns:a16="http://schemas.microsoft.com/office/drawing/2014/main" id="{47EE958C-94A6-4BDF-8559-7244A45506E4}"/>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85725</xdr:rowOff>
    </xdr:from>
    <xdr:to>
      <xdr:col>85</xdr:col>
      <xdr:colOff>126364</xdr:colOff>
      <xdr:row>86</xdr:row>
      <xdr:rowOff>114300</xdr:rowOff>
    </xdr:to>
    <xdr:cxnSp macro="">
      <xdr:nvCxnSpPr>
        <xdr:cNvPr id="615" name="直線コネクタ 614">
          <a:extLst>
            <a:ext uri="{FF2B5EF4-FFF2-40B4-BE49-F238E27FC236}">
              <a16:creationId xmlns:a16="http://schemas.microsoft.com/office/drawing/2014/main" id="{EC042B02-ACAB-41A5-B861-C5F091F64D26}"/>
            </a:ext>
          </a:extLst>
        </xdr:cNvPr>
        <xdr:cNvCxnSpPr/>
      </xdr:nvCxnSpPr>
      <xdr:spPr>
        <a:xfrm flipV="1">
          <a:off x="16318864" y="13287375"/>
          <a:ext cx="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16" name="【消防施設】&#10;有形固定資産減価償却率最小値テキスト">
          <a:extLst>
            <a:ext uri="{FF2B5EF4-FFF2-40B4-BE49-F238E27FC236}">
              <a16:creationId xmlns:a16="http://schemas.microsoft.com/office/drawing/2014/main" id="{8D51CD48-016C-4BCD-A052-AADF175EC63F}"/>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17" name="直線コネクタ 616">
          <a:extLst>
            <a:ext uri="{FF2B5EF4-FFF2-40B4-BE49-F238E27FC236}">
              <a16:creationId xmlns:a16="http://schemas.microsoft.com/office/drawing/2014/main" id="{D42C8E29-731B-480A-863D-5987A9839D56}"/>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32402</xdr:rowOff>
    </xdr:from>
    <xdr:ext cx="405111" cy="259045"/>
    <xdr:sp macro="" textlink="">
      <xdr:nvSpPr>
        <xdr:cNvPr id="618" name="【消防施設】&#10;有形固定資産減価償却率最大値テキスト">
          <a:extLst>
            <a:ext uri="{FF2B5EF4-FFF2-40B4-BE49-F238E27FC236}">
              <a16:creationId xmlns:a16="http://schemas.microsoft.com/office/drawing/2014/main" id="{05D18949-E2F9-4041-AB3D-B418E529EE9B}"/>
            </a:ext>
          </a:extLst>
        </xdr:cNvPr>
        <xdr:cNvSpPr txBox="1"/>
      </xdr:nvSpPr>
      <xdr:spPr>
        <a:xfrm>
          <a:off x="16357600" y="13062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85725</xdr:rowOff>
    </xdr:from>
    <xdr:to>
      <xdr:col>86</xdr:col>
      <xdr:colOff>25400</xdr:colOff>
      <xdr:row>77</xdr:row>
      <xdr:rowOff>85725</xdr:rowOff>
    </xdr:to>
    <xdr:cxnSp macro="">
      <xdr:nvCxnSpPr>
        <xdr:cNvPr id="619" name="直線コネクタ 618">
          <a:extLst>
            <a:ext uri="{FF2B5EF4-FFF2-40B4-BE49-F238E27FC236}">
              <a16:creationId xmlns:a16="http://schemas.microsoft.com/office/drawing/2014/main" id="{14B2F626-3664-42C9-90F3-279C1E882D76}"/>
            </a:ext>
          </a:extLst>
        </xdr:cNvPr>
        <xdr:cNvCxnSpPr/>
      </xdr:nvCxnSpPr>
      <xdr:spPr>
        <a:xfrm>
          <a:off x="16230600" y="13287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126382</xdr:rowOff>
    </xdr:from>
    <xdr:ext cx="405111" cy="259045"/>
    <xdr:sp macro="" textlink="">
      <xdr:nvSpPr>
        <xdr:cNvPr id="620" name="【消防施設】&#10;有形固定資産減価償却率平均値テキスト">
          <a:extLst>
            <a:ext uri="{FF2B5EF4-FFF2-40B4-BE49-F238E27FC236}">
              <a16:creationId xmlns:a16="http://schemas.microsoft.com/office/drawing/2014/main" id="{C50675E8-20D3-49BA-A974-72F694C4F90D}"/>
            </a:ext>
          </a:extLst>
        </xdr:cNvPr>
        <xdr:cNvSpPr txBox="1"/>
      </xdr:nvSpPr>
      <xdr:spPr>
        <a:xfrm>
          <a:off x="16357600" y="14013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103505</xdr:rowOff>
    </xdr:from>
    <xdr:to>
      <xdr:col>85</xdr:col>
      <xdr:colOff>177800</xdr:colOff>
      <xdr:row>83</xdr:row>
      <xdr:rowOff>33655</xdr:rowOff>
    </xdr:to>
    <xdr:sp macro="" textlink="">
      <xdr:nvSpPr>
        <xdr:cNvPr id="621" name="フローチャート: 判断 620">
          <a:extLst>
            <a:ext uri="{FF2B5EF4-FFF2-40B4-BE49-F238E27FC236}">
              <a16:creationId xmlns:a16="http://schemas.microsoft.com/office/drawing/2014/main" id="{B225D731-19BD-4F84-B3F7-51782A8DDAE8}"/>
            </a:ext>
          </a:extLst>
        </xdr:cNvPr>
        <xdr:cNvSpPr/>
      </xdr:nvSpPr>
      <xdr:spPr>
        <a:xfrm>
          <a:off x="16268700" y="1416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65405</xdr:rowOff>
    </xdr:from>
    <xdr:to>
      <xdr:col>81</xdr:col>
      <xdr:colOff>101600</xdr:colOff>
      <xdr:row>82</xdr:row>
      <xdr:rowOff>167005</xdr:rowOff>
    </xdr:to>
    <xdr:sp macro="" textlink="">
      <xdr:nvSpPr>
        <xdr:cNvPr id="622" name="フローチャート: 判断 621">
          <a:extLst>
            <a:ext uri="{FF2B5EF4-FFF2-40B4-BE49-F238E27FC236}">
              <a16:creationId xmlns:a16="http://schemas.microsoft.com/office/drawing/2014/main" id="{1E9CC02C-CCB6-4412-A918-7D3AAF189C57}"/>
            </a:ext>
          </a:extLst>
        </xdr:cNvPr>
        <xdr:cNvSpPr/>
      </xdr:nvSpPr>
      <xdr:spPr>
        <a:xfrm>
          <a:off x="15430500" y="1412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27305</xdr:rowOff>
    </xdr:from>
    <xdr:to>
      <xdr:col>76</xdr:col>
      <xdr:colOff>165100</xdr:colOff>
      <xdr:row>82</xdr:row>
      <xdr:rowOff>128905</xdr:rowOff>
    </xdr:to>
    <xdr:sp macro="" textlink="">
      <xdr:nvSpPr>
        <xdr:cNvPr id="623" name="フローチャート: 判断 622">
          <a:extLst>
            <a:ext uri="{FF2B5EF4-FFF2-40B4-BE49-F238E27FC236}">
              <a16:creationId xmlns:a16="http://schemas.microsoft.com/office/drawing/2014/main" id="{2C9986AE-6216-4F26-B366-3FCCC21EE5AE}"/>
            </a:ext>
          </a:extLst>
        </xdr:cNvPr>
        <xdr:cNvSpPr/>
      </xdr:nvSpPr>
      <xdr:spPr>
        <a:xfrm>
          <a:off x="14541500" y="1408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118745</xdr:rowOff>
    </xdr:from>
    <xdr:to>
      <xdr:col>72</xdr:col>
      <xdr:colOff>38100</xdr:colOff>
      <xdr:row>82</xdr:row>
      <xdr:rowOff>48895</xdr:rowOff>
    </xdr:to>
    <xdr:sp macro="" textlink="">
      <xdr:nvSpPr>
        <xdr:cNvPr id="624" name="フローチャート: 判断 623">
          <a:extLst>
            <a:ext uri="{FF2B5EF4-FFF2-40B4-BE49-F238E27FC236}">
              <a16:creationId xmlns:a16="http://schemas.microsoft.com/office/drawing/2014/main" id="{09BFF76F-AE7B-4901-AD52-171E4927DC3C}"/>
            </a:ext>
          </a:extLst>
        </xdr:cNvPr>
        <xdr:cNvSpPr/>
      </xdr:nvSpPr>
      <xdr:spPr>
        <a:xfrm>
          <a:off x="13652500" y="1400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124461</xdr:rowOff>
    </xdr:from>
    <xdr:to>
      <xdr:col>67</xdr:col>
      <xdr:colOff>101600</xdr:colOff>
      <xdr:row>82</xdr:row>
      <xdr:rowOff>54611</xdr:rowOff>
    </xdr:to>
    <xdr:sp macro="" textlink="">
      <xdr:nvSpPr>
        <xdr:cNvPr id="625" name="フローチャート: 判断 624">
          <a:extLst>
            <a:ext uri="{FF2B5EF4-FFF2-40B4-BE49-F238E27FC236}">
              <a16:creationId xmlns:a16="http://schemas.microsoft.com/office/drawing/2014/main" id="{1E60F6A8-0CFC-4B68-B1A7-6E52445CB0A4}"/>
            </a:ext>
          </a:extLst>
        </xdr:cNvPr>
        <xdr:cNvSpPr/>
      </xdr:nvSpPr>
      <xdr:spPr>
        <a:xfrm>
          <a:off x="12763500" y="140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26" name="テキスト ボックス 625">
          <a:extLst>
            <a:ext uri="{FF2B5EF4-FFF2-40B4-BE49-F238E27FC236}">
              <a16:creationId xmlns:a16="http://schemas.microsoft.com/office/drawing/2014/main" id="{46E49A6C-29D3-4496-93F8-A1A24BC56D6E}"/>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27" name="テキスト ボックス 626">
          <a:extLst>
            <a:ext uri="{FF2B5EF4-FFF2-40B4-BE49-F238E27FC236}">
              <a16:creationId xmlns:a16="http://schemas.microsoft.com/office/drawing/2014/main" id="{2FE22566-FEC5-4952-B823-12BB59FFEEC6}"/>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28" name="テキスト ボックス 627">
          <a:extLst>
            <a:ext uri="{FF2B5EF4-FFF2-40B4-BE49-F238E27FC236}">
              <a16:creationId xmlns:a16="http://schemas.microsoft.com/office/drawing/2014/main" id="{884A6087-E011-43E1-ACB6-F3566C840691}"/>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29" name="テキスト ボックス 628">
          <a:extLst>
            <a:ext uri="{FF2B5EF4-FFF2-40B4-BE49-F238E27FC236}">
              <a16:creationId xmlns:a16="http://schemas.microsoft.com/office/drawing/2014/main" id="{31F23727-7AF3-4FB6-B15A-ACAE7EE7F7EA}"/>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30" name="テキスト ボックス 629">
          <a:extLst>
            <a:ext uri="{FF2B5EF4-FFF2-40B4-BE49-F238E27FC236}">
              <a16:creationId xmlns:a16="http://schemas.microsoft.com/office/drawing/2014/main" id="{9D9181E5-689D-40FB-94DE-F3E3076D4E13}"/>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162561</xdr:rowOff>
    </xdr:from>
    <xdr:to>
      <xdr:col>85</xdr:col>
      <xdr:colOff>177800</xdr:colOff>
      <xdr:row>83</xdr:row>
      <xdr:rowOff>92711</xdr:rowOff>
    </xdr:to>
    <xdr:sp macro="" textlink="">
      <xdr:nvSpPr>
        <xdr:cNvPr id="631" name="楕円 630">
          <a:extLst>
            <a:ext uri="{FF2B5EF4-FFF2-40B4-BE49-F238E27FC236}">
              <a16:creationId xmlns:a16="http://schemas.microsoft.com/office/drawing/2014/main" id="{47F16DAC-FBEF-4260-959B-94DEBA84478E}"/>
            </a:ext>
          </a:extLst>
        </xdr:cNvPr>
        <xdr:cNvSpPr/>
      </xdr:nvSpPr>
      <xdr:spPr>
        <a:xfrm>
          <a:off x="16268700" y="14221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140988</xdr:rowOff>
    </xdr:from>
    <xdr:ext cx="405111" cy="259045"/>
    <xdr:sp macro="" textlink="">
      <xdr:nvSpPr>
        <xdr:cNvPr id="632" name="【消防施設】&#10;有形固定資産減価償却率該当値テキスト">
          <a:extLst>
            <a:ext uri="{FF2B5EF4-FFF2-40B4-BE49-F238E27FC236}">
              <a16:creationId xmlns:a16="http://schemas.microsoft.com/office/drawing/2014/main" id="{C8724DA4-5E62-4E47-9034-D70262D705BC}"/>
            </a:ext>
          </a:extLst>
        </xdr:cNvPr>
        <xdr:cNvSpPr txBox="1"/>
      </xdr:nvSpPr>
      <xdr:spPr>
        <a:xfrm>
          <a:off x="16357600" y="14199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84455</xdr:rowOff>
    </xdr:from>
    <xdr:to>
      <xdr:col>81</xdr:col>
      <xdr:colOff>101600</xdr:colOff>
      <xdr:row>84</xdr:row>
      <xdr:rowOff>14605</xdr:rowOff>
    </xdr:to>
    <xdr:sp macro="" textlink="">
      <xdr:nvSpPr>
        <xdr:cNvPr id="633" name="楕円 632">
          <a:extLst>
            <a:ext uri="{FF2B5EF4-FFF2-40B4-BE49-F238E27FC236}">
              <a16:creationId xmlns:a16="http://schemas.microsoft.com/office/drawing/2014/main" id="{00590A0A-31C1-4453-90C1-79A013CC6E39}"/>
            </a:ext>
          </a:extLst>
        </xdr:cNvPr>
        <xdr:cNvSpPr/>
      </xdr:nvSpPr>
      <xdr:spPr>
        <a:xfrm>
          <a:off x="15430500" y="14314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41911</xdr:rowOff>
    </xdr:from>
    <xdr:to>
      <xdr:col>85</xdr:col>
      <xdr:colOff>127000</xdr:colOff>
      <xdr:row>83</xdr:row>
      <xdr:rowOff>135255</xdr:rowOff>
    </xdr:to>
    <xdr:cxnSp macro="">
      <xdr:nvCxnSpPr>
        <xdr:cNvPr id="634" name="直線コネクタ 633">
          <a:extLst>
            <a:ext uri="{FF2B5EF4-FFF2-40B4-BE49-F238E27FC236}">
              <a16:creationId xmlns:a16="http://schemas.microsoft.com/office/drawing/2014/main" id="{2D875CE9-1805-453C-83EF-9ABBB4BC8CC6}"/>
            </a:ext>
          </a:extLst>
        </xdr:cNvPr>
        <xdr:cNvCxnSpPr/>
      </xdr:nvCxnSpPr>
      <xdr:spPr>
        <a:xfrm flipV="1">
          <a:off x="15481300" y="14272261"/>
          <a:ext cx="838200" cy="93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92075</xdr:rowOff>
    </xdr:from>
    <xdr:to>
      <xdr:col>76</xdr:col>
      <xdr:colOff>165100</xdr:colOff>
      <xdr:row>85</xdr:row>
      <xdr:rowOff>22225</xdr:rowOff>
    </xdr:to>
    <xdr:sp macro="" textlink="">
      <xdr:nvSpPr>
        <xdr:cNvPr id="635" name="楕円 634">
          <a:extLst>
            <a:ext uri="{FF2B5EF4-FFF2-40B4-BE49-F238E27FC236}">
              <a16:creationId xmlns:a16="http://schemas.microsoft.com/office/drawing/2014/main" id="{3B90A597-91F6-4BE6-BD2C-EF19A8B2A4E0}"/>
            </a:ext>
          </a:extLst>
        </xdr:cNvPr>
        <xdr:cNvSpPr/>
      </xdr:nvSpPr>
      <xdr:spPr>
        <a:xfrm>
          <a:off x="14541500" y="1449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135255</xdr:rowOff>
    </xdr:from>
    <xdr:to>
      <xdr:col>81</xdr:col>
      <xdr:colOff>50800</xdr:colOff>
      <xdr:row>84</xdr:row>
      <xdr:rowOff>142875</xdr:rowOff>
    </xdr:to>
    <xdr:cxnSp macro="">
      <xdr:nvCxnSpPr>
        <xdr:cNvPr id="636" name="直線コネクタ 635">
          <a:extLst>
            <a:ext uri="{FF2B5EF4-FFF2-40B4-BE49-F238E27FC236}">
              <a16:creationId xmlns:a16="http://schemas.microsoft.com/office/drawing/2014/main" id="{71AC1F01-3BB6-45F3-9130-6DD152D782E0}"/>
            </a:ext>
          </a:extLst>
        </xdr:cNvPr>
        <xdr:cNvCxnSpPr/>
      </xdr:nvCxnSpPr>
      <xdr:spPr>
        <a:xfrm flipV="1">
          <a:off x="14592300" y="14365605"/>
          <a:ext cx="889000" cy="179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99695</xdr:rowOff>
    </xdr:from>
    <xdr:to>
      <xdr:col>72</xdr:col>
      <xdr:colOff>38100</xdr:colOff>
      <xdr:row>85</xdr:row>
      <xdr:rowOff>29845</xdr:rowOff>
    </xdr:to>
    <xdr:sp macro="" textlink="">
      <xdr:nvSpPr>
        <xdr:cNvPr id="637" name="楕円 636">
          <a:extLst>
            <a:ext uri="{FF2B5EF4-FFF2-40B4-BE49-F238E27FC236}">
              <a16:creationId xmlns:a16="http://schemas.microsoft.com/office/drawing/2014/main" id="{B8693A7F-BBFD-44D8-9B68-19503D91F438}"/>
            </a:ext>
          </a:extLst>
        </xdr:cNvPr>
        <xdr:cNvSpPr/>
      </xdr:nvSpPr>
      <xdr:spPr>
        <a:xfrm>
          <a:off x="13652500" y="14501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142875</xdr:rowOff>
    </xdr:from>
    <xdr:to>
      <xdr:col>76</xdr:col>
      <xdr:colOff>114300</xdr:colOff>
      <xdr:row>84</xdr:row>
      <xdr:rowOff>150495</xdr:rowOff>
    </xdr:to>
    <xdr:cxnSp macro="">
      <xdr:nvCxnSpPr>
        <xdr:cNvPr id="638" name="直線コネクタ 637">
          <a:extLst>
            <a:ext uri="{FF2B5EF4-FFF2-40B4-BE49-F238E27FC236}">
              <a16:creationId xmlns:a16="http://schemas.microsoft.com/office/drawing/2014/main" id="{1C21E528-54FA-41D7-B326-CE9F24B9D90A}"/>
            </a:ext>
          </a:extLst>
        </xdr:cNvPr>
        <xdr:cNvCxnSpPr/>
      </xdr:nvCxnSpPr>
      <xdr:spPr>
        <a:xfrm flipV="1">
          <a:off x="13703300" y="1454467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116839</xdr:rowOff>
    </xdr:from>
    <xdr:to>
      <xdr:col>67</xdr:col>
      <xdr:colOff>101600</xdr:colOff>
      <xdr:row>85</xdr:row>
      <xdr:rowOff>46989</xdr:rowOff>
    </xdr:to>
    <xdr:sp macro="" textlink="">
      <xdr:nvSpPr>
        <xdr:cNvPr id="639" name="楕円 638">
          <a:extLst>
            <a:ext uri="{FF2B5EF4-FFF2-40B4-BE49-F238E27FC236}">
              <a16:creationId xmlns:a16="http://schemas.microsoft.com/office/drawing/2014/main" id="{81BC9397-7F0E-48F9-A5D5-857DB20E0810}"/>
            </a:ext>
          </a:extLst>
        </xdr:cNvPr>
        <xdr:cNvSpPr/>
      </xdr:nvSpPr>
      <xdr:spPr>
        <a:xfrm>
          <a:off x="12763500" y="14518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150495</xdr:rowOff>
    </xdr:from>
    <xdr:to>
      <xdr:col>71</xdr:col>
      <xdr:colOff>177800</xdr:colOff>
      <xdr:row>84</xdr:row>
      <xdr:rowOff>167639</xdr:rowOff>
    </xdr:to>
    <xdr:cxnSp macro="">
      <xdr:nvCxnSpPr>
        <xdr:cNvPr id="640" name="直線コネクタ 639">
          <a:extLst>
            <a:ext uri="{FF2B5EF4-FFF2-40B4-BE49-F238E27FC236}">
              <a16:creationId xmlns:a16="http://schemas.microsoft.com/office/drawing/2014/main" id="{2BC8D4B9-75E7-45F1-B1B1-C90C84B610FD}"/>
            </a:ext>
          </a:extLst>
        </xdr:cNvPr>
        <xdr:cNvCxnSpPr/>
      </xdr:nvCxnSpPr>
      <xdr:spPr>
        <a:xfrm flipV="1">
          <a:off x="12814300" y="14552295"/>
          <a:ext cx="8890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12082</xdr:rowOff>
    </xdr:from>
    <xdr:ext cx="405111" cy="259045"/>
    <xdr:sp macro="" textlink="">
      <xdr:nvSpPr>
        <xdr:cNvPr id="641" name="n_1aveValue【消防施設】&#10;有形固定資産減価償却率">
          <a:extLst>
            <a:ext uri="{FF2B5EF4-FFF2-40B4-BE49-F238E27FC236}">
              <a16:creationId xmlns:a16="http://schemas.microsoft.com/office/drawing/2014/main" id="{AE901378-6F0C-488E-B1E3-819894C30C62}"/>
            </a:ext>
          </a:extLst>
        </xdr:cNvPr>
        <xdr:cNvSpPr txBox="1"/>
      </xdr:nvSpPr>
      <xdr:spPr>
        <a:xfrm>
          <a:off x="15266044" y="1389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145432</xdr:rowOff>
    </xdr:from>
    <xdr:ext cx="405111" cy="259045"/>
    <xdr:sp macro="" textlink="">
      <xdr:nvSpPr>
        <xdr:cNvPr id="642" name="n_2aveValue【消防施設】&#10;有形固定資産減価償却率">
          <a:extLst>
            <a:ext uri="{FF2B5EF4-FFF2-40B4-BE49-F238E27FC236}">
              <a16:creationId xmlns:a16="http://schemas.microsoft.com/office/drawing/2014/main" id="{126BEEA8-F7AB-40F1-9635-0AE0960364D2}"/>
            </a:ext>
          </a:extLst>
        </xdr:cNvPr>
        <xdr:cNvSpPr txBox="1"/>
      </xdr:nvSpPr>
      <xdr:spPr>
        <a:xfrm>
          <a:off x="14389744" y="1386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65422</xdr:rowOff>
    </xdr:from>
    <xdr:ext cx="405111" cy="259045"/>
    <xdr:sp macro="" textlink="">
      <xdr:nvSpPr>
        <xdr:cNvPr id="643" name="n_3aveValue【消防施設】&#10;有形固定資産減価償却率">
          <a:extLst>
            <a:ext uri="{FF2B5EF4-FFF2-40B4-BE49-F238E27FC236}">
              <a16:creationId xmlns:a16="http://schemas.microsoft.com/office/drawing/2014/main" id="{94632F3A-5D4E-449D-A6F9-CB5CD279DB38}"/>
            </a:ext>
          </a:extLst>
        </xdr:cNvPr>
        <xdr:cNvSpPr txBox="1"/>
      </xdr:nvSpPr>
      <xdr:spPr>
        <a:xfrm>
          <a:off x="13500744" y="1378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71138</xdr:rowOff>
    </xdr:from>
    <xdr:ext cx="405111" cy="259045"/>
    <xdr:sp macro="" textlink="">
      <xdr:nvSpPr>
        <xdr:cNvPr id="644" name="n_4aveValue【消防施設】&#10;有形固定資産減価償却率">
          <a:extLst>
            <a:ext uri="{FF2B5EF4-FFF2-40B4-BE49-F238E27FC236}">
              <a16:creationId xmlns:a16="http://schemas.microsoft.com/office/drawing/2014/main" id="{56A9D11E-A1DA-481D-A981-A5E454427B2D}"/>
            </a:ext>
          </a:extLst>
        </xdr:cNvPr>
        <xdr:cNvSpPr txBox="1"/>
      </xdr:nvSpPr>
      <xdr:spPr>
        <a:xfrm>
          <a:off x="12611744" y="13787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5732</xdr:rowOff>
    </xdr:from>
    <xdr:ext cx="405111" cy="259045"/>
    <xdr:sp macro="" textlink="">
      <xdr:nvSpPr>
        <xdr:cNvPr id="645" name="n_1mainValue【消防施設】&#10;有形固定資産減価償却率">
          <a:extLst>
            <a:ext uri="{FF2B5EF4-FFF2-40B4-BE49-F238E27FC236}">
              <a16:creationId xmlns:a16="http://schemas.microsoft.com/office/drawing/2014/main" id="{B8E40D41-1A91-4820-880A-217450B616B2}"/>
            </a:ext>
          </a:extLst>
        </xdr:cNvPr>
        <xdr:cNvSpPr txBox="1"/>
      </xdr:nvSpPr>
      <xdr:spPr>
        <a:xfrm>
          <a:off x="15266044" y="14407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13352</xdr:rowOff>
    </xdr:from>
    <xdr:ext cx="405111" cy="259045"/>
    <xdr:sp macro="" textlink="">
      <xdr:nvSpPr>
        <xdr:cNvPr id="646" name="n_2mainValue【消防施設】&#10;有形固定資産減価償却率">
          <a:extLst>
            <a:ext uri="{FF2B5EF4-FFF2-40B4-BE49-F238E27FC236}">
              <a16:creationId xmlns:a16="http://schemas.microsoft.com/office/drawing/2014/main" id="{D46C6B28-63D7-4417-AE0D-217D92821AB4}"/>
            </a:ext>
          </a:extLst>
        </xdr:cNvPr>
        <xdr:cNvSpPr txBox="1"/>
      </xdr:nvSpPr>
      <xdr:spPr>
        <a:xfrm>
          <a:off x="14389744" y="14586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20972</xdr:rowOff>
    </xdr:from>
    <xdr:ext cx="405111" cy="259045"/>
    <xdr:sp macro="" textlink="">
      <xdr:nvSpPr>
        <xdr:cNvPr id="647" name="n_3mainValue【消防施設】&#10;有形固定資産減価償却率">
          <a:extLst>
            <a:ext uri="{FF2B5EF4-FFF2-40B4-BE49-F238E27FC236}">
              <a16:creationId xmlns:a16="http://schemas.microsoft.com/office/drawing/2014/main" id="{27910088-4A60-4A2E-9228-B45FED2D8052}"/>
            </a:ext>
          </a:extLst>
        </xdr:cNvPr>
        <xdr:cNvSpPr txBox="1"/>
      </xdr:nvSpPr>
      <xdr:spPr>
        <a:xfrm>
          <a:off x="13500744" y="14594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38116</xdr:rowOff>
    </xdr:from>
    <xdr:ext cx="405111" cy="259045"/>
    <xdr:sp macro="" textlink="">
      <xdr:nvSpPr>
        <xdr:cNvPr id="648" name="n_4mainValue【消防施設】&#10;有形固定資産減価償却率">
          <a:extLst>
            <a:ext uri="{FF2B5EF4-FFF2-40B4-BE49-F238E27FC236}">
              <a16:creationId xmlns:a16="http://schemas.microsoft.com/office/drawing/2014/main" id="{7C02D75B-35C8-4AC0-B478-F13181EFDF1F}"/>
            </a:ext>
          </a:extLst>
        </xdr:cNvPr>
        <xdr:cNvSpPr txBox="1"/>
      </xdr:nvSpPr>
      <xdr:spPr>
        <a:xfrm>
          <a:off x="12611744" y="14611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49" name="正方形/長方形 648">
          <a:extLst>
            <a:ext uri="{FF2B5EF4-FFF2-40B4-BE49-F238E27FC236}">
              <a16:creationId xmlns:a16="http://schemas.microsoft.com/office/drawing/2014/main" id="{362DD5AD-30BA-4F14-9127-E0BB1139613F}"/>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50" name="正方形/長方形 649">
          <a:extLst>
            <a:ext uri="{FF2B5EF4-FFF2-40B4-BE49-F238E27FC236}">
              <a16:creationId xmlns:a16="http://schemas.microsoft.com/office/drawing/2014/main" id="{AFEA70AD-C0F8-4E9F-A9CB-C766D412509B}"/>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51" name="正方形/長方形 650">
          <a:extLst>
            <a:ext uri="{FF2B5EF4-FFF2-40B4-BE49-F238E27FC236}">
              <a16:creationId xmlns:a16="http://schemas.microsoft.com/office/drawing/2014/main" id="{69848926-AE69-40F7-BE3A-112DC339B5BB}"/>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52" name="正方形/長方形 651">
          <a:extLst>
            <a:ext uri="{FF2B5EF4-FFF2-40B4-BE49-F238E27FC236}">
              <a16:creationId xmlns:a16="http://schemas.microsoft.com/office/drawing/2014/main" id="{1B9EEAF1-1EE6-428D-AE24-DE4A0D8503D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53" name="正方形/長方形 652">
          <a:extLst>
            <a:ext uri="{FF2B5EF4-FFF2-40B4-BE49-F238E27FC236}">
              <a16:creationId xmlns:a16="http://schemas.microsoft.com/office/drawing/2014/main" id="{14134755-9719-4522-B3E1-C327CBCB56C5}"/>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54" name="正方形/長方形 653">
          <a:extLst>
            <a:ext uri="{FF2B5EF4-FFF2-40B4-BE49-F238E27FC236}">
              <a16:creationId xmlns:a16="http://schemas.microsoft.com/office/drawing/2014/main" id="{4C63486C-ED61-430F-B91E-5414925F4A5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55" name="正方形/長方形 654">
          <a:extLst>
            <a:ext uri="{FF2B5EF4-FFF2-40B4-BE49-F238E27FC236}">
              <a16:creationId xmlns:a16="http://schemas.microsoft.com/office/drawing/2014/main" id="{A83D1218-1268-4796-BEE3-EAB6D0BF6139}"/>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56" name="正方形/長方形 655">
          <a:extLst>
            <a:ext uri="{FF2B5EF4-FFF2-40B4-BE49-F238E27FC236}">
              <a16:creationId xmlns:a16="http://schemas.microsoft.com/office/drawing/2014/main" id="{7A1315FD-F0A6-4526-AEDB-F3DD3D71EEF8}"/>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57" name="テキスト ボックス 656">
          <a:extLst>
            <a:ext uri="{FF2B5EF4-FFF2-40B4-BE49-F238E27FC236}">
              <a16:creationId xmlns:a16="http://schemas.microsoft.com/office/drawing/2014/main" id="{F39D5A04-64C8-4B57-B6E4-4AD4CF2C6A99}"/>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58" name="直線コネクタ 657">
          <a:extLst>
            <a:ext uri="{FF2B5EF4-FFF2-40B4-BE49-F238E27FC236}">
              <a16:creationId xmlns:a16="http://schemas.microsoft.com/office/drawing/2014/main" id="{FA932396-C3CA-4BC2-AC8D-D332464927C2}"/>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59" name="直線コネクタ 658">
          <a:extLst>
            <a:ext uri="{FF2B5EF4-FFF2-40B4-BE49-F238E27FC236}">
              <a16:creationId xmlns:a16="http://schemas.microsoft.com/office/drawing/2014/main" id="{4FF8F818-8464-4589-9BC0-D3C4908FDF97}"/>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60" name="テキスト ボックス 659">
          <a:extLst>
            <a:ext uri="{FF2B5EF4-FFF2-40B4-BE49-F238E27FC236}">
              <a16:creationId xmlns:a16="http://schemas.microsoft.com/office/drawing/2014/main" id="{BBC24E86-1AC4-494C-A46C-2BBE5B2E65ED}"/>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61" name="直線コネクタ 660">
          <a:extLst>
            <a:ext uri="{FF2B5EF4-FFF2-40B4-BE49-F238E27FC236}">
              <a16:creationId xmlns:a16="http://schemas.microsoft.com/office/drawing/2014/main" id="{8665C6A7-20D1-4009-964F-F6006DA1281C}"/>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84</xdr:row>
      <xdr:rowOff>42834</xdr:rowOff>
    </xdr:from>
    <xdr:ext cx="531299" cy="259045"/>
    <xdr:sp macro="" textlink="">
      <xdr:nvSpPr>
        <xdr:cNvPr id="662" name="テキスト ボックス 661">
          <a:extLst>
            <a:ext uri="{FF2B5EF4-FFF2-40B4-BE49-F238E27FC236}">
              <a16:creationId xmlns:a16="http://schemas.microsoft.com/office/drawing/2014/main" id="{9C7746E0-59B7-46F8-A563-159B505E53E5}"/>
            </a:ext>
          </a:extLst>
        </xdr:cNvPr>
        <xdr:cNvSpPr txBox="1"/>
      </xdr:nvSpPr>
      <xdr:spPr>
        <a:xfrm>
          <a:off x="17756701" y="1444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63" name="直線コネクタ 662">
          <a:extLst>
            <a:ext uri="{FF2B5EF4-FFF2-40B4-BE49-F238E27FC236}">
              <a16:creationId xmlns:a16="http://schemas.microsoft.com/office/drawing/2014/main" id="{1B73AA81-4446-4C5A-B40D-BDBE5EB78782}"/>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82</xdr:row>
      <xdr:rowOff>59163</xdr:rowOff>
    </xdr:from>
    <xdr:ext cx="531299" cy="259045"/>
    <xdr:sp macro="" textlink="">
      <xdr:nvSpPr>
        <xdr:cNvPr id="664" name="テキスト ボックス 663">
          <a:extLst>
            <a:ext uri="{FF2B5EF4-FFF2-40B4-BE49-F238E27FC236}">
              <a16:creationId xmlns:a16="http://schemas.microsoft.com/office/drawing/2014/main" id="{37262C9A-7513-48AF-95BC-BC93E249FA72}"/>
            </a:ext>
          </a:extLst>
        </xdr:cNvPr>
        <xdr:cNvSpPr txBox="1"/>
      </xdr:nvSpPr>
      <xdr:spPr>
        <a:xfrm>
          <a:off x="17756701" y="14118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65" name="直線コネクタ 664">
          <a:extLst>
            <a:ext uri="{FF2B5EF4-FFF2-40B4-BE49-F238E27FC236}">
              <a16:creationId xmlns:a16="http://schemas.microsoft.com/office/drawing/2014/main" id="{0F349D69-B39F-44B3-8E67-1B92BA3CD5E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75491</xdr:rowOff>
    </xdr:from>
    <xdr:ext cx="531299" cy="259045"/>
    <xdr:sp macro="" textlink="">
      <xdr:nvSpPr>
        <xdr:cNvPr id="666" name="テキスト ボックス 665">
          <a:extLst>
            <a:ext uri="{FF2B5EF4-FFF2-40B4-BE49-F238E27FC236}">
              <a16:creationId xmlns:a16="http://schemas.microsoft.com/office/drawing/2014/main" id="{5E1BE6D0-3E5C-4FEE-BEC2-EBF8751AF167}"/>
            </a:ext>
          </a:extLst>
        </xdr:cNvPr>
        <xdr:cNvSpPr txBox="1"/>
      </xdr:nvSpPr>
      <xdr:spPr>
        <a:xfrm>
          <a:off x="17756701" y="1379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67" name="直線コネクタ 666">
          <a:extLst>
            <a:ext uri="{FF2B5EF4-FFF2-40B4-BE49-F238E27FC236}">
              <a16:creationId xmlns:a16="http://schemas.microsoft.com/office/drawing/2014/main" id="{D548070A-9ED7-4F2D-9149-DA070A78F85D}"/>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78</xdr:row>
      <xdr:rowOff>91820</xdr:rowOff>
    </xdr:from>
    <xdr:ext cx="595419" cy="259045"/>
    <xdr:sp macro="" textlink="">
      <xdr:nvSpPr>
        <xdr:cNvPr id="668" name="テキスト ボックス 667">
          <a:extLst>
            <a:ext uri="{FF2B5EF4-FFF2-40B4-BE49-F238E27FC236}">
              <a16:creationId xmlns:a16="http://schemas.microsoft.com/office/drawing/2014/main" id="{8C74510D-70C9-4C4F-B722-AB870681E553}"/>
            </a:ext>
          </a:extLst>
        </xdr:cNvPr>
        <xdr:cNvSpPr txBox="1"/>
      </xdr:nvSpPr>
      <xdr:spPr>
        <a:xfrm>
          <a:off x="17692581" y="1346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69" name="直線コネクタ 668">
          <a:extLst>
            <a:ext uri="{FF2B5EF4-FFF2-40B4-BE49-F238E27FC236}">
              <a16:creationId xmlns:a16="http://schemas.microsoft.com/office/drawing/2014/main" id="{CB429774-1DDD-4B68-AA01-D970BABAB4AA}"/>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108148</xdr:rowOff>
    </xdr:from>
    <xdr:ext cx="595419" cy="259045"/>
    <xdr:sp macro="" textlink="">
      <xdr:nvSpPr>
        <xdr:cNvPr id="670" name="テキスト ボックス 669">
          <a:extLst>
            <a:ext uri="{FF2B5EF4-FFF2-40B4-BE49-F238E27FC236}">
              <a16:creationId xmlns:a16="http://schemas.microsoft.com/office/drawing/2014/main" id="{B31F4166-B665-4992-AE7A-71F4B760D055}"/>
            </a:ext>
          </a:extLst>
        </xdr:cNvPr>
        <xdr:cNvSpPr txBox="1"/>
      </xdr:nvSpPr>
      <xdr:spPr>
        <a:xfrm>
          <a:off x="17692581" y="13138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71" name="直線コネクタ 670">
          <a:extLst>
            <a:ext uri="{FF2B5EF4-FFF2-40B4-BE49-F238E27FC236}">
              <a16:creationId xmlns:a16="http://schemas.microsoft.com/office/drawing/2014/main" id="{40C718F5-E426-4F36-B319-F646B935A1E1}"/>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74</xdr:row>
      <xdr:rowOff>124477</xdr:rowOff>
    </xdr:from>
    <xdr:ext cx="595419" cy="259045"/>
    <xdr:sp macro="" textlink="">
      <xdr:nvSpPr>
        <xdr:cNvPr id="672" name="テキスト ボックス 671">
          <a:extLst>
            <a:ext uri="{FF2B5EF4-FFF2-40B4-BE49-F238E27FC236}">
              <a16:creationId xmlns:a16="http://schemas.microsoft.com/office/drawing/2014/main" id="{282C3957-9A52-47A2-BBDA-DBA7F42CB2E2}"/>
            </a:ext>
          </a:extLst>
        </xdr:cNvPr>
        <xdr:cNvSpPr txBox="1"/>
      </xdr:nvSpPr>
      <xdr:spPr>
        <a:xfrm>
          <a:off x="17692581" y="1281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73" name="【消防施設】&#10;一人当たり面積グラフ枠">
          <a:extLst>
            <a:ext uri="{FF2B5EF4-FFF2-40B4-BE49-F238E27FC236}">
              <a16:creationId xmlns:a16="http://schemas.microsoft.com/office/drawing/2014/main" id="{19569F96-E2A8-44E0-A02A-A3600C92B348}"/>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154980</xdr:rowOff>
    </xdr:from>
    <xdr:to>
      <xdr:col>116</xdr:col>
      <xdr:colOff>62864</xdr:colOff>
      <xdr:row>86</xdr:row>
      <xdr:rowOff>168456</xdr:rowOff>
    </xdr:to>
    <xdr:cxnSp macro="">
      <xdr:nvCxnSpPr>
        <xdr:cNvPr id="674" name="直線コネクタ 673">
          <a:extLst>
            <a:ext uri="{FF2B5EF4-FFF2-40B4-BE49-F238E27FC236}">
              <a16:creationId xmlns:a16="http://schemas.microsoft.com/office/drawing/2014/main" id="{3BEB9714-AF5B-4AEC-843B-FEF301C1CAB2}"/>
            </a:ext>
          </a:extLst>
        </xdr:cNvPr>
        <xdr:cNvCxnSpPr/>
      </xdr:nvCxnSpPr>
      <xdr:spPr>
        <a:xfrm flipV="1">
          <a:off x="22160864" y="13356630"/>
          <a:ext cx="0" cy="15565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25028</xdr:rowOff>
    </xdr:from>
    <xdr:ext cx="469744" cy="259045"/>
    <xdr:sp macro="" textlink="">
      <xdr:nvSpPr>
        <xdr:cNvPr id="675" name="【消防施設】&#10;一人当たり面積最小値テキスト">
          <a:extLst>
            <a:ext uri="{FF2B5EF4-FFF2-40B4-BE49-F238E27FC236}">
              <a16:creationId xmlns:a16="http://schemas.microsoft.com/office/drawing/2014/main" id="{2E96F75E-0DFD-4BEE-9EF5-6A317F1F7F24}"/>
            </a:ext>
          </a:extLst>
        </xdr:cNvPr>
        <xdr:cNvSpPr txBox="1"/>
      </xdr:nvSpPr>
      <xdr:spPr>
        <a:xfrm>
          <a:off x="22199600" y="14941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168456</xdr:rowOff>
    </xdr:from>
    <xdr:to>
      <xdr:col>116</xdr:col>
      <xdr:colOff>152400</xdr:colOff>
      <xdr:row>86</xdr:row>
      <xdr:rowOff>168456</xdr:rowOff>
    </xdr:to>
    <xdr:cxnSp macro="">
      <xdr:nvCxnSpPr>
        <xdr:cNvPr id="676" name="直線コネクタ 675">
          <a:extLst>
            <a:ext uri="{FF2B5EF4-FFF2-40B4-BE49-F238E27FC236}">
              <a16:creationId xmlns:a16="http://schemas.microsoft.com/office/drawing/2014/main" id="{49E814BF-D294-4152-883C-D653A1229351}"/>
            </a:ext>
          </a:extLst>
        </xdr:cNvPr>
        <xdr:cNvCxnSpPr/>
      </xdr:nvCxnSpPr>
      <xdr:spPr>
        <a:xfrm>
          <a:off x="22072600" y="14913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101657</xdr:rowOff>
    </xdr:from>
    <xdr:ext cx="599010" cy="259045"/>
    <xdr:sp macro="" textlink="">
      <xdr:nvSpPr>
        <xdr:cNvPr id="677" name="【消防施設】&#10;一人当たり面積最大値テキスト">
          <a:extLst>
            <a:ext uri="{FF2B5EF4-FFF2-40B4-BE49-F238E27FC236}">
              <a16:creationId xmlns:a16="http://schemas.microsoft.com/office/drawing/2014/main" id="{B087D16F-14B0-4CD5-98E9-C7B4D70C6796}"/>
            </a:ext>
          </a:extLst>
        </xdr:cNvPr>
        <xdr:cNvSpPr txBox="1"/>
      </xdr:nvSpPr>
      <xdr:spPr>
        <a:xfrm>
          <a:off x="22199600" y="13131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154980</xdr:rowOff>
    </xdr:from>
    <xdr:to>
      <xdr:col>116</xdr:col>
      <xdr:colOff>152400</xdr:colOff>
      <xdr:row>77</xdr:row>
      <xdr:rowOff>154980</xdr:rowOff>
    </xdr:to>
    <xdr:cxnSp macro="">
      <xdr:nvCxnSpPr>
        <xdr:cNvPr id="678" name="直線コネクタ 677">
          <a:extLst>
            <a:ext uri="{FF2B5EF4-FFF2-40B4-BE49-F238E27FC236}">
              <a16:creationId xmlns:a16="http://schemas.microsoft.com/office/drawing/2014/main" id="{F1AFC724-3BBF-4F73-A633-8E30992A192A}"/>
            </a:ext>
          </a:extLst>
        </xdr:cNvPr>
        <xdr:cNvCxnSpPr/>
      </xdr:nvCxnSpPr>
      <xdr:spPr>
        <a:xfrm>
          <a:off x="22072600" y="13356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113929</xdr:rowOff>
    </xdr:from>
    <xdr:ext cx="469744" cy="259045"/>
    <xdr:sp macro="" textlink="">
      <xdr:nvSpPr>
        <xdr:cNvPr id="679" name="【消防施設】&#10;一人当たり面積平均値テキスト">
          <a:extLst>
            <a:ext uri="{FF2B5EF4-FFF2-40B4-BE49-F238E27FC236}">
              <a16:creationId xmlns:a16="http://schemas.microsoft.com/office/drawing/2014/main" id="{1C71923C-2137-477F-820B-6EA18EC4F76B}"/>
            </a:ext>
          </a:extLst>
        </xdr:cNvPr>
        <xdr:cNvSpPr txBox="1"/>
      </xdr:nvSpPr>
      <xdr:spPr>
        <a:xfrm>
          <a:off x="22199600" y="146871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91052</xdr:rowOff>
    </xdr:from>
    <xdr:to>
      <xdr:col>116</xdr:col>
      <xdr:colOff>114300</xdr:colOff>
      <xdr:row>87</xdr:row>
      <xdr:rowOff>21202</xdr:rowOff>
    </xdr:to>
    <xdr:sp macro="" textlink="">
      <xdr:nvSpPr>
        <xdr:cNvPr id="680" name="フローチャート: 判断 679">
          <a:extLst>
            <a:ext uri="{FF2B5EF4-FFF2-40B4-BE49-F238E27FC236}">
              <a16:creationId xmlns:a16="http://schemas.microsoft.com/office/drawing/2014/main" id="{5CC6525C-EC95-4598-80E7-CE7C676C8D9C}"/>
            </a:ext>
          </a:extLst>
        </xdr:cNvPr>
        <xdr:cNvSpPr/>
      </xdr:nvSpPr>
      <xdr:spPr>
        <a:xfrm>
          <a:off x="22110700" y="14835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116176</xdr:rowOff>
    </xdr:from>
    <xdr:to>
      <xdr:col>112</xdr:col>
      <xdr:colOff>38100</xdr:colOff>
      <xdr:row>87</xdr:row>
      <xdr:rowOff>46326</xdr:rowOff>
    </xdr:to>
    <xdr:sp macro="" textlink="">
      <xdr:nvSpPr>
        <xdr:cNvPr id="681" name="フローチャート: 判断 680">
          <a:extLst>
            <a:ext uri="{FF2B5EF4-FFF2-40B4-BE49-F238E27FC236}">
              <a16:creationId xmlns:a16="http://schemas.microsoft.com/office/drawing/2014/main" id="{051A3928-AA3B-4EFD-A880-7BDDDA4ACC14}"/>
            </a:ext>
          </a:extLst>
        </xdr:cNvPr>
        <xdr:cNvSpPr/>
      </xdr:nvSpPr>
      <xdr:spPr>
        <a:xfrm>
          <a:off x="21272500" y="14860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116263</xdr:rowOff>
    </xdr:from>
    <xdr:to>
      <xdr:col>107</xdr:col>
      <xdr:colOff>101600</xdr:colOff>
      <xdr:row>87</xdr:row>
      <xdr:rowOff>46413</xdr:rowOff>
    </xdr:to>
    <xdr:sp macro="" textlink="">
      <xdr:nvSpPr>
        <xdr:cNvPr id="682" name="フローチャート: 判断 681">
          <a:extLst>
            <a:ext uri="{FF2B5EF4-FFF2-40B4-BE49-F238E27FC236}">
              <a16:creationId xmlns:a16="http://schemas.microsoft.com/office/drawing/2014/main" id="{EF29C77D-86FE-4808-A2D3-F52BDA15D9DC}"/>
            </a:ext>
          </a:extLst>
        </xdr:cNvPr>
        <xdr:cNvSpPr/>
      </xdr:nvSpPr>
      <xdr:spPr>
        <a:xfrm>
          <a:off x="20383500" y="14860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116252</xdr:rowOff>
    </xdr:from>
    <xdr:to>
      <xdr:col>102</xdr:col>
      <xdr:colOff>165100</xdr:colOff>
      <xdr:row>87</xdr:row>
      <xdr:rowOff>46402</xdr:rowOff>
    </xdr:to>
    <xdr:sp macro="" textlink="">
      <xdr:nvSpPr>
        <xdr:cNvPr id="683" name="フローチャート: 判断 682">
          <a:extLst>
            <a:ext uri="{FF2B5EF4-FFF2-40B4-BE49-F238E27FC236}">
              <a16:creationId xmlns:a16="http://schemas.microsoft.com/office/drawing/2014/main" id="{4B8F4E52-57E2-4D3C-B82F-9524A0A79881}"/>
            </a:ext>
          </a:extLst>
        </xdr:cNvPr>
        <xdr:cNvSpPr/>
      </xdr:nvSpPr>
      <xdr:spPr>
        <a:xfrm>
          <a:off x="19494500" y="14860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116360</xdr:rowOff>
    </xdr:from>
    <xdr:to>
      <xdr:col>98</xdr:col>
      <xdr:colOff>38100</xdr:colOff>
      <xdr:row>87</xdr:row>
      <xdr:rowOff>46510</xdr:rowOff>
    </xdr:to>
    <xdr:sp macro="" textlink="">
      <xdr:nvSpPr>
        <xdr:cNvPr id="684" name="フローチャート: 判断 683">
          <a:extLst>
            <a:ext uri="{FF2B5EF4-FFF2-40B4-BE49-F238E27FC236}">
              <a16:creationId xmlns:a16="http://schemas.microsoft.com/office/drawing/2014/main" id="{CF4C4D2E-3CFA-476F-B342-BF67DDC3FD44}"/>
            </a:ext>
          </a:extLst>
        </xdr:cNvPr>
        <xdr:cNvSpPr/>
      </xdr:nvSpPr>
      <xdr:spPr>
        <a:xfrm>
          <a:off x="18605500" y="14861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85" name="テキスト ボックス 684">
          <a:extLst>
            <a:ext uri="{FF2B5EF4-FFF2-40B4-BE49-F238E27FC236}">
              <a16:creationId xmlns:a16="http://schemas.microsoft.com/office/drawing/2014/main" id="{08C11725-AC70-41B2-A8A5-A8B84AF89342}"/>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86" name="テキスト ボックス 685">
          <a:extLst>
            <a:ext uri="{FF2B5EF4-FFF2-40B4-BE49-F238E27FC236}">
              <a16:creationId xmlns:a16="http://schemas.microsoft.com/office/drawing/2014/main" id="{761A4597-1E41-48AD-B709-2E06CFDE0C66}"/>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87" name="テキスト ボックス 686">
          <a:extLst>
            <a:ext uri="{FF2B5EF4-FFF2-40B4-BE49-F238E27FC236}">
              <a16:creationId xmlns:a16="http://schemas.microsoft.com/office/drawing/2014/main" id="{595ED903-F5DC-429E-AA9E-88A6CB3A36A2}"/>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88" name="テキスト ボックス 687">
          <a:extLst>
            <a:ext uri="{FF2B5EF4-FFF2-40B4-BE49-F238E27FC236}">
              <a16:creationId xmlns:a16="http://schemas.microsoft.com/office/drawing/2014/main" id="{71F9D56B-5960-45E6-BC37-E16BC53564FE}"/>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89" name="テキスト ボックス 688">
          <a:extLst>
            <a:ext uri="{FF2B5EF4-FFF2-40B4-BE49-F238E27FC236}">
              <a16:creationId xmlns:a16="http://schemas.microsoft.com/office/drawing/2014/main" id="{9D2D678C-69AD-4EE5-ADD0-ED9545E817DE}"/>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116382</xdr:rowOff>
    </xdr:from>
    <xdr:to>
      <xdr:col>116</xdr:col>
      <xdr:colOff>114300</xdr:colOff>
      <xdr:row>87</xdr:row>
      <xdr:rowOff>46532</xdr:rowOff>
    </xdr:to>
    <xdr:sp macro="" textlink="">
      <xdr:nvSpPr>
        <xdr:cNvPr id="690" name="楕円 689">
          <a:extLst>
            <a:ext uri="{FF2B5EF4-FFF2-40B4-BE49-F238E27FC236}">
              <a16:creationId xmlns:a16="http://schemas.microsoft.com/office/drawing/2014/main" id="{5B651273-24AF-4DC6-9439-CFB4F01A3869}"/>
            </a:ext>
          </a:extLst>
        </xdr:cNvPr>
        <xdr:cNvSpPr/>
      </xdr:nvSpPr>
      <xdr:spPr>
        <a:xfrm>
          <a:off x="22110700" y="14861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69478</xdr:rowOff>
    </xdr:from>
    <xdr:ext cx="469744" cy="259045"/>
    <xdr:sp macro="" textlink="">
      <xdr:nvSpPr>
        <xdr:cNvPr id="691" name="【消防施設】&#10;一人当たり面積該当値テキスト">
          <a:extLst>
            <a:ext uri="{FF2B5EF4-FFF2-40B4-BE49-F238E27FC236}">
              <a16:creationId xmlns:a16="http://schemas.microsoft.com/office/drawing/2014/main" id="{A691DC7F-D89F-472F-B41D-B7C72A692BBC}"/>
            </a:ext>
          </a:extLst>
        </xdr:cNvPr>
        <xdr:cNvSpPr txBox="1"/>
      </xdr:nvSpPr>
      <xdr:spPr>
        <a:xfrm>
          <a:off x="22199600" y="14814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116405</xdr:rowOff>
    </xdr:from>
    <xdr:to>
      <xdr:col>112</xdr:col>
      <xdr:colOff>38100</xdr:colOff>
      <xdr:row>87</xdr:row>
      <xdr:rowOff>46555</xdr:rowOff>
    </xdr:to>
    <xdr:sp macro="" textlink="">
      <xdr:nvSpPr>
        <xdr:cNvPr id="692" name="楕円 691">
          <a:extLst>
            <a:ext uri="{FF2B5EF4-FFF2-40B4-BE49-F238E27FC236}">
              <a16:creationId xmlns:a16="http://schemas.microsoft.com/office/drawing/2014/main" id="{2D834964-D3AE-4681-9293-2CE2FD2D1E45}"/>
            </a:ext>
          </a:extLst>
        </xdr:cNvPr>
        <xdr:cNvSpPr/>
      </xdr:nvSpPr>
      <xdr:spPr>
        <a:xfrm>
          <a:off x="21272500" y="14861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167182</xdr:rowOff>
    </xdr:from>
    <xdr:to>
      <xdr:col>116</xdr:col>
      <xdr:colOff>63500</xdr:colOff>
      <xdr:row>86</xdr:row>
      <xdr:rowOff>167205</xdr:rowOff>
    </xdr:to>
    <xdr:cxnSp macro="">
      <xdr:nvCxnSpPr>
        <xdr:cNvPr id="693" name="直線コネクタ 692">
          <a:extLst>
            <a:ext uri="{FF2B5EF4-FFF2-40B4-BE49-F238E27FC236}">
              <a16:creationId xmlns:a16="http://schemas.microsoft.com/office/drawing/2014/main" id="{34B86623-0522-4B5F-8BBA-9FC3A94150AE}"/>
            </a:ext>
          </a:extLst>
        </xdr:cNvPr>
        <xdr:cNvCxnSpPr/>
      </xdr:nvCxnSpPr>
      <xdr:spPr>
        <a:xfrm flipV="1">
          <a:off x="21323300" y="14911882"/>
          <a:ext cx="838200" cy="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116557</xdr:rowOff>
    </xdr:from>
    <xdr:to>
      <xdr:col>107</xdr:col>
      <xdr:colOff>101600</xdr:colOff>
      <xdr:row>87</xdr:row>
      <xdr:rowOff>46707</xdr:rowOff>
    </xdr:to>
    <xdr:sp macro="" textlink="">
      <xdr:nvSpPr>
        <xdr:cNvPr id="694" name="楕円 693">
          <a:extLst>
            <a:ext uri="{FF2B5EF4-FFF2-40B4-BE49-F238E27FC236}">
              <a16:creationId xmlns:a16="http://schemas.microsoft.com/office/drawing/2014/main" id="{B8D91E81-3050-40C6-BA58-667814ACF752}"/>
            </a:ext>
          </a:extLst>
        </xdr:cNvPr>
        <xdr:cNvSpPr/>
      </xdr:nvSpPr>
      <xdr:spPr>
        <a:xfrm>
          <a:off x="20383500" y="14861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167205</xdr:rowOff>
    </xdr:from>
    <xdr:to>
      <xdr:col>111</xdr:col>
      <xdr:colOff>177800</xdr:colOff>
      <xdr:row>86</xdr:row>
      <xdr:rowOff>167357</xdr:rowOff>
    </xdr:to>
    <xdr:cxnSp macro="">
      <xdr:nvCxnSpPr>
        <xdr:cNvPr id="695" name="直線コネクタ 694">
          <a:extLst>
            <a:ext uri="{FF2B5EF4-FFF2-40B4-BE49-F238E27FC236}">
              <a16:creationId xmlns:a16="http://schemas.microsoft.com/office/drawing/2014/main" id="{7F3AA749-529E-4DC1-A62B-966B1608586F}"/>
            </a:ext>
          </a:extLst>
        </xdr:cNvPr>
        <xdr:cNvCxnSpPr/>
      </xdr:nvCxnSpPr>
      <xdr:spPr>
        <a:xfrm flipV="1">
          <a:off x="20434300" y="14911905"/>
          <a:ext cx="889000" cy="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117145</xdr:rowOff>
    </xdr:from>
    <xdr:to>
      <xdr:col>102</xdr:col>
      <xdr:colOff>165100</xdr:colOff>
      <xdr:row>87</xdr:row>
      <xdr:rowOff>47295</xdr:rowOff>
    </xdr:to>
    <xdr:sp macro="" textlink="">
      <xdr:nvSpPr>
        <xdr:cNvPr id="696" name="楕円 695">
          <a:extLst>
            <a:ext uri="{FF2B5EF4-FFF2-40B4-BE49-F238E27FC236}">
              <a16:creationId xmlns:a16="http://schemas.microsoft.com/office/drawing/2014/main" id="{FCE957B7-246B-440A-8DEA-FAB4A3EE4B2D}"/>
            </a:ext>
          </a:extLst>
        </xdr:cNvPr>
        <xdr:cNvSpPr/>
      </xdr:nvSpPr>
      <xdr:spPr>
        <a:xfrm>
          <a:off x="19494500" y="14861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167357</xdr:rowOff>
    </xdr:from>
    <xdr:to>
      <xdr:col>107</xdr:col>
      <xdr:colOff>50800</xdr:colOff>
      <xdr:row>86</xdr:row>
      <xdr:rowOff>167945</xdr:rowOff>
    </xdr:to>
    <xdr:cxnSp macro="">
      <xdr:nvCxnSpPr>
        <xdr:cNvPr id="697" name="直線コネクタ 696">
          <a:extLst>
            <a:ext uri="{FF2B5EF4-FFF2-40B4-BE49-F238E27FC236}">
              <a16:creationId xmlns:a16="http://schemas.microsoft.com/office/drawing/2014/main" id="{7ECEF0C7-AC69-41F4-AC0E-FE506DC00E7D}"/>
            </a:ext>
          </a:extLst>
        </xdr:cNvPr>
        <xdr:cNvCxnSpPr/>
      </xdr:nvCxnSpPr>
      <xdr:spPr>
        <a:xfrm flipV="1">
          <a:off x="19545300" y="14912057"/>
          <a:ext cx="889000" cy="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113009</xdr:rowOff>
    </xdr:from>
    <xdr:to>
      <xdr:col>98</xdr:col>
      <xdr:colOff>38100</xdr:colOff>
      <xdr:row>87</xdr:row>
      <xdr:rowOff>43159</xdr:rowOff>
    </xdr:to>
    <xdr:sp macro="" textlink="">
      <xdr:nvSpPr>
        <xdr:cNvPr id="698" name="楕円 697">
          <a:extLst>
            <a:ext uri="{FF2B5EF4-FFF2-40B4-BE49-F238E27FC236}">
              <a16:creationId xmlns:a16="http://schemas.microsoft.com/office/drawing/2014/main" id="{7EADAAF5-B9B8-4CCA-8520-10F6D1154AA3}"/>
            </a:ext>
          </a:extLst>
        </xdr:cNvPr>
        <xdr:cNvSpPr/>
      </xdr:nvSpPr>
      <xdr:spPr>
        <a:xfrm>
          <a:off x="18605500" y="14857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163809</xdr:rowOff>
    </xdr:from>
    <xdr:to>
      <xdr:col>102</xdr:col>
      <xdr:colOff>114300</xdr:colOff>
      <xdr:row>86</xdr:row>
      <xdr:rowOff>167945</xdr:rowOff>
    </xdr:to>
    <xdr:cxnSp macro="">
      <xdr:nvCxnSpPr>
        <xdr:cNvPr id="699" name="直線コネクタ 698">
          <a:extLst>
            <a:ext uri="{FF2B5EF4-FFF2-40B4-BE49-F238E27FC236}">
              <a16:creationId xmlns:a16="http://schemas.microsoft.com/office/drawing/2014/main" id="{D982DCBF-7C63-47A3-B6A5-CED2167B84BA}"/>
            </a:ext>
          </a:extLst>
        </xdr:cNvPr>
        <xdr:cNvCxnSpPr/>
      </xdr:nvCxnSpPr>
      <xdr:spPr>
        <a:xfrm>
          <a:off x="18656300" y="14908509"/>
          <a:ext cx="889000" cy="4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62853</xdr:rowOff>
    </xdr:from>
    <xdr:ext cx="469744" cy="259045"/>
    <xdr:sp macro="" textlink="">
      <xdr:nvSpPr>
        <xdr:cNvPr id="700" name="n_1aveValue【消防施設】&#10;一人当たり面積">
          <a:extLst>
            <a:ext uri="{FF2B5EF4-FFF2-40B4-BE49-F238E27FC236}">
              <a16:creationId xmlns:a16="http://schemas.microsoft.com/office/drawing/2014/main" id="{DA3D4D93-E0EB-4BDB-B99A-B1A6A07DB176}"/>
            </a:ext>
          </a:extLst>
        </xdr:cNvPr>
        <xdr:cNvSpPr txBox="1"/>
      </xdr:nvSpPr>
      <xdr:spPr>
        <a:xfrm>
          <a:off x="21075727" y="14636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62940</xdr:rowOff>
    </xdr:from>
    <xdr:ext cx="469744" cy="259045"/>
    <xdr:sp macro="" textlink="">
      <xdr:nvSpPr>
        <xdr:cNvPr id="701" name="n_2aveValue【消防施設】&#10;一人当たり面積">
          <a:extLst>
            <a:ext uri="{FF2B5EF4-FFF2-40B4-BE49-F238E27FC236}">
              <a16:creationId xmlns:a16="http://schemas.microsoft.com/office/drawing/2014/main" id="{0D861AAD-A205-4507-B2D0-A2ADB7F3FBE1}"/>
            </a:ext>
          </a:extLst>
        </xdr:cNvPr>
        <xdr:cNvSpPr txBox="1"/>
      </xdr:nvSpPr>
      <xdr:spPr>
        <a:xfrm>
          <a:off x="20199427" y="14636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62929</xdr:rowOff>
    </xdr:from>
    <xdr:ext cx="469744" cy="259045"/>
    <xdr:sp macro="" textlink="">
      <xdr:nvSpPr>
        <xdr:cNvPr id="702" name="n_3aveValue【消防施設】&#10;一人当たり面積">
          <a:extLst>
            <a:ext uri="{FF2B5EF4-FFF2-40B4-BE49-F238E27FC236}">
              <a16:creationId xmlns:a16="http://schemas.microsoft.com/office/drawing/2014/main" id="{1FDD8CB1-CDB4-45D4-9075-EBDFECE94D48}"/>
            </a:ext>
          </a:extLst>
        </xdr:cNvPr>
        <xdr:cNvSpPr txBox="1"/>
      </xdr:nvSpPr>
      <xdr:spPr>
        <a:xfrm>
          <a:off x="19310427" y="14636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37637</xdr:rowOff>
    </xdr:from>
    <xdr:ext cx="469744" cy="259045"/>
    <xdr:sp macro="" textlink="">
      <xdr:nvSpPr>
        <xdr:cNvPr id="703" name="n_4aveValue【消防施設】&#10;一人当たり面積">
          <a:extLst>
            <a:ext uri="{FF2B5EF4-FFF2-40B4-BE49-F238E27FC236}">
              <a16:creationId xmlns:a16="http://schemas.microsoft.com/office/drawing/2014/main" id="{4EC01160-939B-43B0-89BD-A5774A5E72C1}"/>
            </a:ext>
          </a:extLst>
        </xdr:cNvPr>
        <xdr:cNvSpPr txBox="1"/>
      </xdr:nvSpPr>
      <xdr:spPr>
        <a:xfrm>
          <a:off x="18421427" y="14953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37682</xdr:rowOff>
    </xdr:from>
    <xdr:ext cx="469744" cy="259045"/>
    <xdr:sp macro="" textlink="">
      <xdr:nvSpPr>
        <xdr:cNvPr id="704" name="n_1mainValue【消防施設】&#10;一人当たり面積">
          <a:extLst>
            <a:ext uri="{FF2B5EF4-FFF2-40B4-BE49-F238E27FC236}">
              <a16:creationId xmlns:a16="http://schemas.microsoft.com/office/drawing/2014/main" id="{ADA7468E-9F84-4B8D-9573-D83E94464ADA}"/>
            </a:ext>
          </a:extLst>
        </xdr:cNvPr>
        <xdr:cNvSpPr txBox="1"/>
      </xdr:nvSpPr>
      <xdr:spPr>
        <a:xfrm>
          <a:off x="21075727" y="14953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37834</xdr:rowOff>
    </xdr:from>
    <xdr:ext cx="469744" cy="259045"/>
    <xdr:sp macro="" textlink="">
      <xdr:nvSpPr>
        <xdr:cNvPr id="705" name="n_2mainValue【消防施設】&#10;一人当たり面積">
          <a:extLst>
            <a:ext uri="{FF2B5EF4-FFF2-40B4-BE49-F238E27FC236}">
              <a16:creationId xmlns:a16="http://schemas.microsoft.com/office/drawing/2014/main" id="{148A7EC4-0F3B-4FF7-85C3-8A56350DECD5}"/>
            </a:ext>
          </a:extLst>
        </xdr:cNvPr>
        <xdr:cNvSpPr txBox="1"/>
      </xdr:nvSpPr>
      <xdr:spPr>
        <a:xfrm>
          <a:off x="20199427" y="14953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38422</xdr:rowOff>
    </xdr:from>
    <xdr:ext cx="469744" cy="259045"/>
    <xdr:sp macro="" textlink="">
      <xdr:nvSpPr>
        <xdr:cNvPr id="706" name="n_3mainValue【消防施設】&#10;一人当たり面積">
          <a:extLst>
            <a:ext uri="{FF2B5EF4-FFF2-40B4-BE49-F238E27FC236}">
              <a16:creationId xmlns:a16="http://schemas.microsoft.com/office/drawing/2014/main" id="{9CEEF928-40EB-4CED-8CF5-EC96E42A86B2}"/>
            </a:ext>
          </a:extLst>
        </xdr:cNvPr>
        <xdr:cNvSpPr txBox="1"/>
      </xdr:nvSpPr>
      <xdr:spPr>
        <a:xfrm>
          <a:off x="19310427" y="14954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59686</xdr:rowOff>
    </xdr:from>
    <xdr:ext cx="469744" cy="259045"/>
    <xdr:sp macro="" textlink="">
      <xdr:nvSpPr>
        <xdr:cNvPr id="707" name="n_4mainValue【消防施設】&#10;一人当たり面積">
          <a:extLst>
            <a:ext uri="{FF2B5EF4-FFF2-40B4-BE49-F238E27FC236}">
              <a16:creationId xmlns:a16="http://schemas.microsoft.com/office/drawing/2014/main" id="{9052B0C3-2065-4C7A-8E22-00478BD98608}"/>
            </a:ext>
          </a:extLst>
        </xdr:cNvPr>
        <xdr:cNvSpPr txBox="1"/>
      </xdr:nvSpPr>
      <xdr:spPr>
        <a:xfrm>
          <a:off x="18421427" y="14632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08" name="正方形/長方形 707">
          <a:extLst>
            <a:ext uri="{FF2B5EF4-FFF2-40B4-BE49-F238E27FC236}">
              <a16:creationId xmlns:a16="http://schemas.microsoft.com/office/drawing/2014/main" id="{85C0A852-B00E-47FF-9016-134857F60A4E}"/>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09" name="正方形/長方形 708">
          <a:extLst>
            <a:ext uri="{FF2B5EF4-FFF2-40B4-BE49-F238E27FC236}">
              <a16:creationId xmlns:a16="http://schemas.microsoft.com/office/drawing/2014/main" id="{41A022AF-65DB-48D2-8CAA-0683EBEC934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10" name="正方形/長方形 709">
          <a:extLst>
            <a:ext uri="{FF2B5EF4-FFF2-40B4-BE49-F238E27FC236}">
              <a16:creationId xmlns:a16="http://schemas.microsoft.com/office/drawing/2014/main" id="{20FD07EA-F18D-4100-B363-BD5F29A5DAAE}"/>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11" name="正方形/長方形 710">
          <a:extLst>
            <a:ext uri="{FF2B5EF4-FFF2-40B4-BE49-F238E27FC236}">
              <a16:creationId xmlns:a16="http://schemas.microsoft.com/office/drawing/2014/main" id="{9FC2D0FD-1837-4878-ABAC-F623E785008A}"/>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12" name="正方形/長方形 711">
          <a:extLst>
            <a:ext uri="{FF2B5EF4-FFF2-40B4-BE49-F238E27FC236}">
              <a16:creationId xmlns:a16="http://schemas.microsoft.com/office/drawing/2014/main" id="{B5E20D79-51AF-4572-AEE4-74D9357DFFEA}"/>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13" name="正方形/長方形 712">
          <a:extLst>
            <a:ext uri="{FF2B5EF4-FFF2-40B4-BE49-F238E27FC236}">
              <a16:creationId xmlns:a16="http://schemas.microsoft.com/office/drawing/2014/main" id="{DC69B437-C2E0-4B20-9DC9-6959C2374FAD}"/>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14" name="正方形/長方形 713">
          <a:extLst>
            <a:ext uri="{FF2B5EF4-FFF2-40B4-BE49-F238E27FC236}">
              <a16:creationId xmlns:a16="http://schemas.microsoft.com/office/drawing/2014/main" id="{75447F77-45D4-4ECC-A37A-958553AA2E44}"/>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15" name="正方形/長方形 714">
          <a:extLst>
            <a:ext uri="{FF2B5EF4-FFF2-40B4-BE49-F238E27FC236}">
              <a16:creationId xmlns:a16="http://schemas.microsoft.com/office/drawing/2014/main" id="{2DE5131B-2841-45D2-9C86-A8ABDC55667C}"/>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16" name="テキスト ボックス 715">
          <a:extLst>
            <a:ext uri="{FF2B5EF4-FFF2-40B4-BE49-F238E27FC236}">
              <a16:creationId xmlns:a16="http://schemas.microsoft.com/office/drawing/2014/main" id="{0706F60E-B397-4D08-B6AC-CC542B913B84}"/>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17" name="直線コネクタ 716">
          <a:extLst>
            <a:ext uri="{FF2B5EF4-FFF2-40B4-BE49-F238E27FC236}">
              <a16:creationId xmlns:a16="http://schemas.microsoft.com/office/drawing/2014/main" id="{46A43996-3FF4-4640-9C6F-240E26E938EB}"/>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18" name="テキスト ボックス 717">
          <a:extLst>
            <a:ext uri="{FF2B5EF4-FFF2-40B4-BE49-F238E27FC236}">
              <a16:creationId xmlns:a16="http://schemas.microsoft.com/office/drawing/2014/main" id="{06E97FE0-BF6B-4683-98A9-37D41B9A5C71}"/>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19" name="直線コネクタ 718">
          <a:extLst>
            <a:ext uri="{FF2B5EF4-FFF2-40B4-BE49-F238E27FC236}">
              <a16:creationId xmlns:a16="http://schemas.microsoft.com/office/drawing/2014/main" id="{CE35F554-90C9-4753-8865-6F14369D8C4C}"/>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20" name="テキスト ボックス 719">
          <a:extLst>
            <a:ext uri="{FF2B5EF4-FFF2-40B4-BE49-F238E27FC236}">
              <a16:creationId xmlns:a16="http://schemas.microsoft.com/office/drawing/2014/main" id="{4CED3CE2-CD38-4FD8-99DA-40E2DFEF16AB}"/>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21" name="直線コネクタ 720">
          <a:extLst>
            <a:ext uri="{FF2B5EF4-FFF2-40B4-BE49-F238E27FC236}">
              <a16:creationId xmlns:a16="http://schemas.microsoft.com/office/drawing/2014/main" id="{CA75A1D9-F9B0-4ABD-9DCA-1F273F5A0337}"/>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22" name="テキスト ボックス 721">
          <a:extLst>
            <a:ext uri="{FF2B5EF4-FFF2-40B4-BE49-F238E27FC236}">
              <a16:creationId xmlns:a16="http://schemas.microsoft.com/office/drawing/2014/main" id="{F9D603C1-9FB5-4D65-A387-096375B8F172}"/>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23" name="直線コネクタ 722">
          <a:extLst>
            <a:ext uri="{FF2B5EF4-FFF2-40B4-BE49-F238E27FC236}">
              <a16:creationId xmlns:a16="http://schemas.microsoft.com/office/drawing/2014/main" id="{22C7838A-1072-4C38-81F2-E74535F31674}"/>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24" name="テキスト ボックス 723">
          <a:extLst>
            <a:ext uri="{FF2B5EF4-FFF2-40B4-BE49-F238E27FC236}">
              <a16:creationId xmlns:a16="http://schemas.microsoft.com/office/drawing/2014/main" id="{E7ED9104-3F88-41A3-983D-C80AEB5DA32D}"/>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25" name="直線コネクタ 724">
          <a:extLst>
            <a:ext uri="{FF2B5EF4-FFF2-40B4-BE49-F238E27FC236}">
              <a16:creationId xmlns:a16="http://schemas.microsoft.com/office/drawing/2014/main" id="{175C168B-3803-43E3-8509-3225C9EBBB62}"/>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26" name="テキスト ボックス 725">
          <a:extLst>
            <a:ext uri="{FF2B5EF4-FFF2-40B4-BE49-F238E27FC236}">
              <a16:creationId xmlns:a16="http://schemas.microsoft.com/office/drawing/2014/main" id="{2EAC3C25-E318-4255-B0B5-79B6C91160EF}"/>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27" name="直線コネクタ 726">
          <a:extLst>
            <a:ext uri="{FF2B5EF4-FFF2-40B4-BE49-F238E27FC236}">
              <a16:creationId xmlns:a16="http://schemas.microsoft.com/office/drawing/2014/main" id="{BDFC50A3-7FAB-4DD6-ADDF-1493872A03F7}"/>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28" name="テキスト ボックス 727">
          <a:extLst>
            <a:ext uri="{FF2B5EF4-FFF2-40B4-BE49-F238E27FC236}">
              <a16:creationId xmlns:a16="http://schemas.microsoft.com/office/drawing/2014/main" id="{2D5BACEA-1FBA-4BD3-8A78-1F1D08D2561A}"/>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29" name="直線コネクタ 728">
          <a:extLst>
            <a:ext uri="{FF2B5EF4-FFF2-40B4-BE49-F238E27FC236}">
              <a16:creationId xmlns:a16="http://schemas.microsoft.com/office/drawing/2014/main" id="{FADC663C-ED6E-461B-BD0B-4CADADD4A3AB}"/>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30" name="テキスト ボックス 729">
          <a:extLst>
            <a:ext uri="{FF2B5EF4-FFF2-40B4-BE49-F238E27FC236}">
              <a16:creationId xmlns:a16="http://schemas.microsoft.com/office/drawing/2014/main" id="{F6833A3F-1288-4C28-A26E-6F16BE085AAA}"/>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31" name="直線コネクタ 730">
          <a:extLst>
            <a:ext uri="{FF2B5EF4-FFF2-40B4-BE49-F238E27FC236}">
              <a16:creationId xmlns:a16="http://schemas.microsoft.com/office/drawing/2014/main" id="{1F386EF6-D509-43BE-9289-4FEC64C2D21F}"/>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2" name="【庁舎】&#10;有形固定資産減価償却率グラフ枠">
          <a:extLst>
            <a:ext uri="{FF2B5EF4-FFF2-40B4-BE49-F238E27FC236}">
              <a16:creationId xmlns:a16="http://schemas.microsoft.com/office/drawing/2014/main" id="{9A677FA1-BC65-4023-B9F9-E0FEBB279BF3}"/>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10886</xdr:rowOff>
    </xdr:from>
    <xdr:to>
      <xdr:col>85</xdr:col>
      <xdr:colOff>126364</xdr:colOff>
      <xdr:row>109</xdr:row>
      <xdr:rowOff>12519</xdr:rowOff>
    </xdr:to>
    <xdr:cxnSp macro="">
      <xdr:nvCxnSpPr>
        <xdr:cNvPr id="733" name="直線コネクタ 732">
          <a:extLst>
            <a:ext uri="{FF2B5EF4-FFF2-40B4-BE49-F238E27FC236}">
              <a16:creationId xmlns:a16="http://schemas.microsoft.com/office/drawing/2014/main" id="{61C47A34-15FB-4010-B9CE-29700F20E19B}"/>
            </a:ext>
          </a:extLst>
        </xdr:cNvPr>
        <xdr:cNvCxnSpPr/>
      </xdr:nvCxnSpPr>
      <xdr:spPr>
        <a:xfrm flipV="1">
          <a:off x="16318864" y="17155886"/>
          <a:ext cx="0" cy="1544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16346</xdr:rowOff>
    </xdr:from>
    <xdr:ext cx="405111" cy="259045"/>
    <xdr:sp macro="" textlink="">
      <xdr:nvSpPr>
        <xdr:cNvPr id="734" name="【庁舎】&#10;有形固定資産減価償却率最小値テキスト">
          <a:extLst>
            <a:ext uri="{FF2B5EF4-FFF2-40B4-BE49-F238E27FC236}">
              <a16:creationId xmlns:a16="http://schemas.microsoft.com/office/drawing/2014/main" id="{07F72A44-2FAC-4DF1-AE58-DC8E20B0805B}"/>
            </a:ext>
          </a:extLst>
        </xdr:cNvPr>
        <xdr:cNvSpPr txBox="1"/>
      </xdr:nvSpPr>
      <xdr:spPr>
        <a:xfrm>
          <a:off x="16357600" y="18704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12519</xdr:rowOff>
    </xdr:from>
    <xdr:to>
      <xdr:col>86</xdr:col>
      <xdr:colOff>25400</xdr:colOff>
      <xdr:row>109</xdr:row>
      <xdr:rowOff>12519</xdr:rowOff>
    </xdr:to>
    <xdr:cxnSp macro="">
      <xdr:nvCxnSpPr>
        <xdr:cNvPr id="735" name="直線コネクタ 734">
          <a:extLst>
            <a:ext uri="{FF2B5EF4-FFF2-40B4-BE49-F238E27FC236}">
              <a16:creationId xmlns:a16="http://schemas.microsoft.com/office/drawing/2014/main" id="{FDB62F0F-C715-4FFC-8F07-9C05C6637E64}"/>
            </a:ext>
          </a:extLst>
        </xdr:cNvPr>
        <xdr:cNvCxnSpPr/>
      </xdr:nvCxnSpPr>
      <xdr:spPr>
        <a:xfrm>
          <a:off x="16230600" y="18700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129013</xdr:rowOff>
    </xdr:from>
    <xdr:ext cx="340478" cy="259045"/>
    <xdr:sp macro="" textlink="">
      <xdr:nvSpPr>
        <xdr:cNvPr id="736" name="【庁舎】&#10;有形固定資産減価償却率最大値テキスト">
          <a:extLst>
            <a:ext uri="{FF2B5EF4-FFF2-40B4-BE49-F238E27FC236}">
              <a16:creationId xmlns:a16="http://schemas.microsoft.com/office/drawing/2014/main" id="{0A4A5262-433A-44CC-A939-F76566FB71CD}"/>
            </a:ext>
          </a:extLst>
        </xdr:cNvPr>
        <xdr:cNvSpPr txBox="1"/>
      </xdr:nvSpPr>
      <xdr:spPr>
        <a:xfrm>
          <a:off x="16357600" y="1693111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10886</xdr:rowOff>
    </xdr:from>
    <xdr:to>
      <xdr:col>86</xdr:col>
      <xdr:colOff>25400</xdr:colOff>
      <xdr:row>100</xdr:row>
      <xdr:rowOff>10886</xdr:rowOff>
    </xdr:to>
    <xdr:cxnSp macro="">
      <xdr:nvCxnSpPr>
        <xdr:cNvPr id="737" name="直線コネクタ 736">
          <a:extLst>
            <a:ext uri="{FF2B5EF4-FFF2-40B4-BE49-F238E27FC236}">
              <a16:creationId xmlns:a16="http://schemas.microsoft.com/office/drawing/2014/main" id="{CE194E87-F61C-46B6-BE74-C5C3CDDC39DE}"/>
            </a:ext>
          </a:extLst>
        </xdr:cNvPr>
        <xdr:cNvCxnSpPr/>
      </xdr:nvCxnSpPr>
      <xdr:spPr>
        <a:xfrm>
          <a:off x="16230600" y="17155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131553</xdr:rowOff>
    </xdr:from>
    <xdr:ext cx="405111" cy="259045"/>
    <xdr:sp macro="" textlink="">
      <xdr:nvSpPr>
        <xdr:cNvPr id="738" name="【庁舎】&#10;有形固定資産減価償却率平均値テキスト">
          <a:extLst>
            <a:ext uri="{FF2B5EF4-FFF2-40B4-BE49-F238E27FC236}">
              <a16:creationId xmlns:a16="http://schemas.microsoft.com/office/drawing/2014/main" id="{90D3D139-347B-4A7B-9385-30C79953F880}"/>
            </a:ext>
          </a:extLst>
        </xdr:cNvPr>
        <xdr:cNvSpPr txBox="1"/>
      </xdr:nvSpPr>
      <xdr:spPr>
        <a:xfrm>
          <a:off x="16357600" y="1779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739" name="フローチャート: 判断 738">
          <a:extLst>
            <a:ext uri="{FF2B5EF4-FFF2-40B4-BE49-F238E27FC236}">
              <a16:creationId xmlns:a16="http://schemas.microsoft.com/office/drawing/2014/main" id="{D8787EB0-2EDB-4EAD-BA59-3FE04C5F0F00}"/>
            </a:ext>
          </a:extLst>
        </xdr:cNvPr>
        <xdr:cNvSpPr/>
      </xdr:nvSpPr>
      <xdr:spPr>
        <a:xfrm>
          <a:off x="162687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740" name="フローチャート: 判断 739">
          <a:extLst>
            <a:ext uri="{FF2B5EF4-FFF2-40B4-BE49-F238E27FC236}">
              <a16:creationId xmlns:a16="http://schemas.microsoft.com/office/drawing/2014/main" id="{66467649-5962-4019-8E9B-C284590A7B6C}"/>
            </a:ext>
          </a:extLst>
        </xdr:cNvPr>
        <xdr:cNvSpPr/>
      </xdr:nvSpPr>
      <xdr:spPr>
        <a:xfrm>
          <a:off x="15430500" y="1790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741" name="フローチャート: 判断 740">
          <a:extLst>
            <a:ext uri="{FF2B5EF4-FFF2-40B4-BE49-F238E27FC236}">
              <a16:creationId xmlns:a16="http://schemas.microsoft.com/office/drawing/2014/main" id="{22663C06-CDE2-4A3F-B67D-004DADA7C2DA}"/>
            </a:ext>
          </a:extLst>
        </xdr:cNvPr>
        <xdr:cNvSpPr/>
      </xdr:nvSpPr>
      <xdr:spPr>
        <a:xfrm>
          <a:off x="14541500" y="1790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69487</xdr:rowOff>
    </xdr:from>
    <xdr:to>
      <xdr:col>72</xdr:col>
      <xdr:colOff>38100</xdr:colOff>
      <xdr:row>104</xdr:row>
      <xdr:rowOff>171087</xdr:rowOff>
    </xdr:to>
    <xdr:sp macro="" textlink="">
      <xdr:nvSpPr>
        <xdr:cNvPr id="742" name="フローチャート: 判断 741">
          <a:extLst>
            <a:ext uri="{FF2B5EF4-FFF2-40B4-BE49-F238E27FC236}">
              <a16:creationId xmlns:a16="http://schemas.microsoft.com/office/drawing/2014/main" id="{04022FB3-96CB-47C1-9A90-26BF9F47E07F}"/>
            </a:ext>
          </a:extLst>
        </xdr:cNvPr>
        <xdr:cNvSpPr/>
      </xdr:nvSpPr>
      <xdr:spPr>
        <a:xfrm>
          <a:off x="13652500" y="1790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95613</xdr:rowOff>
    </xdr:from>
    <xdr:to>
      <xdr:col>67</xdr:col>
      <xdr:colOff>101600</xdr:colOff>
      <xdr:row>105</xdr:row>
      <xdr:rowOff>25763</xdr:rowOff>
    </xdr:to>
    <xdr:sp macro="" textlink="">
      <xdr:nvSpPr>
        <xdr:cNvPr id="743" name="フローチャート: 判断 742">
          <a:extLst>
            <a:ext uri="{FF2B5EF4-FFF2-40B4-BE49-F238E27FC236}">
              <a16:creationId xmlns:a16="http://schemas.microsoft.com/office/drawing/2014/main" id="{315C5F90-F0D0-4D27-B282-41A1B484E891}"/>
            </a:ext>
          </a:extLst>
        </xdr:cNvPr>
        <xdr:cNvSpPr/>
      </xdr:nvSpPr>
      <xdr:spPr>
        <a:xfrm>
          <a:off x="12763500" y="1792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44" name="テキスト ボックス 743">
          <a:extLst>
            <a:ext uri="{FF2B5EF4-FFF2-40B4-BE49-F238E27FC236}">
              <a16:creationId xmlns:a16="http://schemas.microsoft.com/office/drawing/2014/main" id="{336558B4-843F-4EA0-B0EF-8A7C0D27E43E}"/>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45" name="テキスト ボックス 744">
          <a:extLst>
            <a:ext uri="{FF2B5EF4-FFF2-40B4-BE49-F238E27FC236}">
              <a16:creationId xmlns:a16="http://schemas.microsoft.com/office/drawing/2014/main" id="{0BC82909-C318-4DC1-8F8D-9DB8D04336E7}"/>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46" name="テキスト ボックス 745">
          <a:extLst>
            <a:ext uri="{FF2B5EF4-FFF2-40B4-BE49-F238E27FC236}">
              <a16:creationId xmlns:a16="http://schemas.microsoft.com/office/drawing/2014/main" id="{FCDE5EFC-746A-4F3A-9DAE-5AF979931693}"/>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47" name="テキスト ボックス 746">
          <a:extLst>
            <a:ext uri="{FF2B5EF4-FFF2-40B4-BE49-F238E27FC236}">
              <a16:creationId xmlns:a16="http://schemas.microsoft.com/office/drawing/2014/main" id="{918B8A8F-ACB4-46C5-A1C4-4BE450C289AE}"/>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48" name="テキスト ボックス 747">
          <a:extLst>
            <a:ext uri="{FF2B5EF4-FFF2-40B4-BE49-F238E27FC236}">
              <a16:creationId xmlns:a16="http://schemas.microsoft.com/office/drawing/2014/main" id="{C172C6C2-6006-418E-877E-EE2BB732FA6D}"/>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169092</xdr:rowOff>
    </xdr:from>
    <xdr:to>
      <xdr:col>85</xdr:col>
      <xdr:colOff>177800</xdr:colOff>
      <xdr:row>106</xdr:row>
      <xdr:rowOff>99242</xdr:rowOff>
    </xdr:to>
    <xdr:sp macro="" textlink="">
      <xdr:nvSpPr>
        <xdr:cNvPr id="749" name="楕円 748">
          <a:extLst>
            <a:ext uri="{FF2B5EF4-FFF2-40B4-BE49-F238E27FC236}">
              <a16:creationId xmlns:a16="http://schemas.microsoft.com/office/drawing/2014/main" id="{0D1B57A5-A7BF-4D0B-9BAD-A482D6560F75}"/>
            </a:ext>
          </a:extLst>
        </xdr:cNvPr>
        <xdr:cNvSpPr/>
      </xdr:nvSpPr>
      <xdr:spPr>
        <a:xfrm>
          <a:off x="16268700" y="18171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147519</xdr:rowOff>
    </xdr:from>
    <xdr:ext cx="405111" cy="259045"/>
    <xdr:sp macro="" textlink="">
      <xdr:nvSpPr>
        <xdr:cNvPr id="750" name="【庁舎】&#10;有形固定資産減価償却率該当値テキスト">
          <a:extLst>
            <a:ext uri="{FF2B5EF4-FFF2-40B4-BE49-F238E27FC236}">
              <a16:creationId xmlns:a16="http://schemas.microsoft.com/office/drawing/2014/main" id="{323E44F6-32DB-4BD8-AD96-04B12562D67A}"/>
            </a:ext>
          </a:extLst>
        </xdr:cNvPr>
        <xdr:cNvSpPr txBox="1"/>
      </xdr:nvSpPr>
      <xdr:spPr>
        <a:xfrm>
          <a:off x="16357600" y="18149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138068</xdr:rowOff>
    </xdr:from>
    <xdr:to>
      <xdr:col>81</xdr:col>
      <xdr:colOff>101600</xdr:colOff>
      <xdr:row>106</xdr:row>
      <xdr:rowOff>68218</xdr:rowOff>
    </xdr:to>
    <xdr:sp macro="" textlink="">
      <xdr:nvSpPr>
        <xdr:cNvPr id="751" name="楕円 750">
          <a:extLst>
            <a:ext uri="{FF2B5EF4-FFF2-40B4-BE49-F238E27FC236}">
              <a16:creationId xmlns:a16="http://schemas.microsoft.com/office/drawing/2014/main" id="{53792CDB-8F2B-451E-99C0-114ED33B50DD}"/>
            </a:ext>
          </a:extLst>
        </xdr:cNvPr>
        <xdr:cNvSpPr/>
      </xdr:nvSpPr>
      <xdr:spPr>
        <a:xfrm>
          <a:off x="15430500" y="18140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17418</xdr:rowOff>
    </xdr:from>
    <xdr:to>
      <xdr:col>85</xdr:col>
      <xdr:colOff>127000</xdr:colOff>
      <xdr:row>106</xdr:row>
      <xdr:rowOff>48442</xdr:rowOff>
    </xdr:to>
    <xdr:cxnSp macro="">
      <xdr:nvCxnSpPr>
        <xdr:cNvPr id="752" name="直線コネクタ 751">
          <a:extLst>
            <a:ext uri="{FF2B5EF4-FFF2-40B4-BE49-F238E27FC236}">
              <a16:creationId xmlns:a16="http://schemas.microsoft.com/office/drawing/2014/main" id="{1C55BEEE-3D58-4FC9-B00F-703E479C8901}"/>
            </a:ext>
          </a:extLst>
        </xdr:cNvPr>
        <xdr:cNvCxnSpPr/>
      </xdr:nvCxnSpPr>
      <xdr:spPr>
        <a:xfrm>
          <a:off x="15481300" y="18191118"/>
          <a:ext cx="8382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107043</xdr:rowOff>
    </xdr:from>
    <xdr:to>
      <xdr:col>76</xdr:col>
      <xdr:colOff>165100</xdr:colOff>
      <xdr:row>106</xdr:row>
      <xdr:rowOff>37193</xdr:rowOff>
    </xdr:to>
    <xdr:sp macro="" textlink="">
      <xdr:nvSpPr>
        <xdr:cNvPr id="753" name="楕円 752">
          <a:extLst>
            <a:ext uri="{FF2B5EF4-FFF2-40B4-BE49-F238E27FC236}">
              <a16:creationId xmlns:a16="http://schemas.microsoft.com/office/drawing/2014/main" id="{E6F74888-9605-44CA-8C6B-E7A652DAE6ED}"/>
            </a:ext>
          </a:extLst>
        </xdr:cNvPr>
        <xdr:cNvSpPr/>
      </xdr:nvSpPr>
      <xdr:spPr>
        <a:xfrm>
          <a:off x="14541500" y="18109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157843</xdr:rowOff>
    </xdr:from>
    <xdr:to>
      <xdr:col>81</xdr:col>
      <xdr:colOff>50800</xdr:colOff>
      <xdr:row>106</xdr:row>
      <xdr:rowOff>17418</xdr:rowOff>
    </xdr:to>
    <xdr:cxnSp macro="">
      <xdr:nvCxnSpPr>
        <xdr:cNvPr id="754" name="直線コネクタ 753">
          <a:extLst>
            <a:ext uri="{FF2B5EF4-FFF2-40B4-BE49-F238E27FC236}">
              <a16:creationId xmlns:a16="http://schemas.microsoft.com/office/drawing/2014/main" id="{E702EADA-5989-4FEB-A4F1-CCE539C66A4D}"/>
            </a:ext>
          </a:extLst>
        </xdr:cNvPr>
        <xdr:cNvCxnSpPr/>
      </xdr:nvCxnSpPr>
      <xdr:spPr>
        <a:xfrm>
          <a:off x="14592300" y="18160093"/>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79284</xdr:rowOff>
    </xdr:from>
    <xdr:to>
      <xdr:col>72</xdr:col>
      <xdr:colOff>38100</xdr:colOff>
      <xdr:row>107</xdr:row>
      <xdr:rowOff>9434</xdr:rowOff>
    </xdr:to>
    <xdr:sp macro="" textlink="">
      <xdr:nvSpPr>
        <xdr:cNvPr id="755" name="楕円 754">
          <a:extLst>
            <a:ext uri="{FF2B5EF4-FFF2-40B4-BE49-F238E27FC236}">
              <a16:creationId xmlns:a16="http://schemas.microsoft.com/office/drawing/2014/main" id="{EA4C8CF9-F0D8-4063-9BE4-3F47836FE0E7}"/>
            </a:ext>
          </a:extLst>
        </xdr:cNvPr>
        <xdr:cNvSpPr/>
      </xdr:nvSpPr>
      <xdr:spPr>
        <a:xfrm>
          <a:off x="13652500" y="18252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157843</xdr:rowOff>
    </xdr:from>
    <xdr:to>
      <xdr:col>76</xdr:col>
      <xdr:colOff>114300</xdr:colOff>
      <xdr:row>106</xdr:row>
      <xdr:rowOff>130084</xdr:rowOff>
    </xdr:to>
    <xdr:cxnSp macro="">
      <xdr:nvCxnSpPr>
        <xdr:cNvPr id="756" name="直線コネクタ 755">
          <a:extLst>
            <a:ext uri="{FF2B5EF4-FFF2-40B4-BE49-F238E27FC236}">
              <a16:creationId xmlns:a16="http://schemas.microsoft.com/office/drawing/2014/main" id="{33A18286-AE47-4E91-98D7-6C2FE9CA293B}"/>
            </a:ext>
          </a:extLst>
        </xdr:cNvPr>
        <xdr:cNvCxnSpPr/>
      </xdr:nvCxnSpPr>
      <xdr:spPr>
        <a:xfrm flipV="1">
          <a:off x="13703300" y="18160093"/>
          <a:ext cx="889000" cy="143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147864</xdr:rowOff>
    </xdr:from>
    <xdr:to>
      <xdr:col>67</xdr:col>
      <xdr:colOff>101600</xdr:colOff>
      <xdr:row>106</xdr:row>
      <xdr:rowOff>78014</xdr:rowOff>
    </xdr:to>
    <xdr:sp macro="" textlink="">
      <xdr:nvSpPr>
        <xdr:cNvPr id="757" name="楕円 756">
          <a:extLst>
            <a:ext uri="{FF2B5EF4-FFF2-40B4-BE49-F238E27FC236}">
              <a16:creationId xmlns:a16="http://schemas.microsoft.com/office/drawing/2014/main" id="{25F2D69F-CFEE-4F86-A979-8E14A884B272}"/>
            </a:ext>
          </a:extLst>
        </xdr:cNvPr>
        <xdr:cNvSpPr/>
      </xdr:nvSpPr>
      <xdr:spPr>
        <a:xfrm>
          <a:off x="12763500" y="18150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27214</xdr:rowOff>
    </xdr:from>
    <xdr:to>
      <xdr:col>71</xdr:col>
      <xdr:colOff>177800</xdr:colOff>
      <xdr:row>106</xdr:row>
      <xdr:rowOff>130084</xdr:rowOff>
    </xdr:to>
    <xdr:cxnSp macro="">
      <xdr:nvCxnSpPr>
        <xdr:cNvPr id="758" name="直線コネクタ 757">
          <a:extLst>
            <a:ext uri="{FF2B5EF4-FFF2-40B4-BE49-F238E27FC236}">
              <a16:creationId xmlns:a16="http://schemas.microsoft.com/office/drawing/2014/main" id="{D1338C03-491A-4483-8E4A-F3C6755F3C49}"/>
            </a:ext>
          </a:extLst>
        </xdr:cNvPr>
        <xdr:cNvCxnSpPr/>
      </xdr:nvCxnSpPr>
      <xdr:spPr>
        <a:xfrm>
          <a:off x="12814300" y="18200914"/>
          <a:ext cx="8890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21063</xdr:rowOff>
    </xdr:from>
    <xdr:ext cx="405111" cy="259045"/>
    <xdr:sp macro="" textlink="">
      <xdr:nvSpPr>
        <xdr:cNvPr id="759" name="n_1aveValue【庁舎】&#10;有形固定資産減価償却率">
          <a:extLst>
            <a:ext uri="{FF2B5EF4-FFF2-40B4-BE49-F238E27FC236}">
              <a16:creationId xmlns:a16="http://schemas.microsoft.com/office/drawing/2014/main" id="{CA303D0F-96D5-40C0-A277-4109E8B925DE}"/>
            </a:ext>
          </a:extLst>
        </xdr:cNvPr>
        <xdr:cNvSpPr txBox="1"/>
      </xdr:nvSpPr>
      <xdr:spPr>
        <a:xfrm>
          <a:off x="15266044" y="1768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22696</xdr:rowOff>
    </xdr:from>
    <xdr:ext cx="405111" cy="259045"/>
    <xdr:sp macro="" textlink="">
      <xdr:nvSpPr>
        <xdr:cNvPr id="760" name="n_2aveValue【庁舎】&#10;有形固定資産減価償却率">
          <a:extLst>
            <a:ext uri="{FF2B5EF4-FFF2-40B4-BE49-F238E27FC236}">
              <a16:creationId xmlns:a16="http://schemas.microsoft.com/office/drawing/2014/main" id="{7B1AAD4E-4CBD-4E43-B2AA-99641C4E5B29}"/>
            </a:ext>
          </a:extLst>
        </xdr:cNvPr>
        <xdr:cNvSpPr txBox="1"/>
      </xdr:nvSpPr>
      <xdr:spPr>
        <a:xfrm>
          <a:off x="14389744" y="1768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16164</xdr:rowOff>
    </xdr:from>
    <xdr:ext cx="405111" cy="259045"/>
    <xdr:sp macro="" textlink="">
      <xdr:nvSpPr>
        <xdr:cNvPr id="761" name="n_3aveValue【庁舎】&#10;有形固定資産減価償却率">
          <a:extLst>
            <a:ext uri="{FF2B5EF4-FFF2-40B4-BE49-F238E27FC236}">
              <a16:creationId xmlns:a16="http://schemas.microsoft.com/office/drawing/2014/main" id="{EC52DA98-ED12-4875-A6AA-8ADDE4550A88}"/>
            </a:ext>
          </a:extLst>
        </xdr:cNvPr>
        <xdr:cNvSpPr txBox="1"/>
      </xdr:nvSpPr>
      <xdr:spPr>
        <a:xfrm>
          <a:off x="13500744" y="1767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42290</xdr:rowOff>
    </xdr:from>
    <xdr:ext cx="405111" cy="259045"/>
    <xdr:sp macro="" textlink="">
      <xdr:nvSpPr>
        <xdr:cNvPr id="762" name="n_4aveValue【庁舎】&#10;有形固定資産減価償却率">
          <a:extLst>
            <a:ext uri="{FF2B5EF4-FFF2-40B4-BE49-F238E27FC236}">
              <a16:creationId xmlns:a16="http://schemas.microsoft.com/office/drawing/2014/main" id="{50E8E74C-F030-4F22-95B1-D39F026AA085}"/>
            </a:ext>
          </a:extLst>
        </xdr:cNvPr>
        <xdr:cNvSpPr txBox="1"/>
      </xdr:nvSpPr>
      <xdr:spPr>
        <a:xfrm>
          <a:off x="12611744" y="17701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59345</xdr:rowOff>
    </xdr:from>
    <xdr:ext cx="405111" cy="259045"/>
    <xdr:sp macro="" textlink="">
      <xdr:nvSpPr>
        <xdr:cNvPr id="763" name="n_1mainValue【庁舎】&#10;有形固定資産減価償却率">
          <a:extLst>
            <a:ext uri="{FF2B5EF4-FFF2-40B4-BE49-F238E27FC236}">
              <a16:creationId xmlns:a16="http://schemas.microsoft.com/office/drawing/2014/main" id="{D6B89BED-FF79-4B80-9AE8-64D3F0C73975}"/>
            </a:ext>
          </a:extLst>
        </xdr:cNvPr>
        <xdr:cNvSpPr txBox="1"/>
      </xdr:nvSpPr>
      <xdr:spPr>
        <a:xfrm>
          <a:off x="15266044" y="18233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28320</xdr:rowOff>
    </xdr:from>
    <xdr:ext cx="405111" cy="259045"/>
    <xdr:sp macro="" textlink="">
      <xdr:nvSpPr>
        <xdr:cNvPr id="764" name="n_2mainValue【庁舎】&#10;有形固定資産減価償却率">
          <a:extLst>
            <a:ext uri="{FF2B5EF4-FFF2-40B4-BE49-F238E27FC236}">
              <a16:creationId xmlns:a16="http://schemas.microsoft.com/office/drawing/2014/main" id="{2CB87F85-1CFD-47C1-AF3C-BA3E1AE0992F}"/>
            </a:ext>
          </a:extLst>
        </xdr:cNvPr>
        <xdr:cNvSpPr txBox="1"/>
      </xdr:nvSpPr>
      <xdr:spPr>
        <a:xfrm>
          <a:off x="14389744" y="18202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561</xdr:rowOff>
    </xdr:from>
    <xdr:ext cx="405111" cy="259045"/>
    <xdr:sp macro="" textlink="">
      <xdr:nvSpPr>
        <xdr:cNvPr id="765" name="n_3mainValue【庁舎】&#10;有形固定資産減価償却率">
          <a:extLst>
            <a:ext uri="{FF2B5EF4-FFF2-40B4-BE49-F238E27FC236}">
              <a16:creationId xmlns:a16="http://schemas.microsoft.com/office/drawing/2014/main" id="{9F72FF76-513B-4ABB-BEA1-25CA910B0F79}"/>
            </a:ext>
          </a:extLst>
        </xdr:cNvPr>
        <xdr:cNvSpPr txBox="1"/>
      </xdr:nvSpPr>
      <xdr:spPr>
        <a:xfrm>
          <a:off x="13500744" y="18345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69141</xdr:rowOff>
    </xdr:from>
    <xdr:ext cx="405111" cy="259045"/>
    <xdr:sp macro="" textlink="">
      <xdr:nvSpPr>
        <xdr:cNvPr id="766" name="n_4mainValue【庁舎】&#10;有形固定資産減価償却率">
          <a:extLst>
            <a:ext uri="{FF2B5EF4-FFF2-40B4-BE49-F238E27FC236}">
              <a16:creationId xmlns:a16="http://schemas.microsoft.com/office/drawing/2014/main" id="{014C7C16-3A5C-498D-A835-79D6B9FC628E}"/>
            </a:ext>
          </a:extLst>
        </xdr:cNvPr>
        <xdr:cNvSpPr txBox="1"/>
      </xdr:nvSpPr>
      <xdr:spPr>
        <a:xfrm>
          <a:off x="12611744" y="1824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67" name="正方形/長方形 766">
          <a:extLst>
            <a:ext uri="{FF2B5EF4-FFF2-40B4-BE49-F238E27FC236}">
              <a16:creationId xmlns:a16="http://schemas.microsoft.com/office/drawing/2014/main" id="{DD5D52B8-F898-4DFA-B983-31E9D8B5BACC}"/>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68" name="正方形/長方形 767">
          <a:extLst>
            <a:ext uri="{FF2B5EF4-FFF2-40B4-BE49-F238E27FC236}">
              <a16:creationId xmlns:a16="http://schemas.microsoft.com/office/drawing/2014/main" id="{55F22ED7-338D-41A9-A20F-F532F897B836}"/>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69" name="正方形/長方形 768">
          <a:extLst>
            <a:ext uri="{FF2B5EF4-FFF2-40B4-BE49-F238E27FC236}">
              <a16:creationId xmlns:a16="http://schemas.microsoft.com/office/drawing/2014/main" id="{93701A0C-9DDA-4623-B1A9-8BF677F64F38}"/>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70" name="正方形/長方形 769">
          <a:extLst>
            <a:ext uri="{FF2B5EF4-FFF2-40B4-BE49-F238E27FC236}">
              <a16:creationId xmlns:a16="http://schemas.microsoft.com/office/drawing/2014/main" id="{C93C97FA-0B8D-4507-822D-211E59817ECD}"/>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71" name="正方形/長方形 770">
          <a:extLst>
            <a:ext uri="{FF2B5EF4-FFF2-40B4-BE49-F238E27FC236}">
              <a16:creationId xmlns:a16="http://schemas.microsoft.com/office/drawing/2014/main" id="{4750FBC0-59D2-42F2-ACBE-0B3FFC9AB089}"/>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72" name="正方形/長方形 771">
          <a:extLst>
            <a:ext uri="{FF2B5EF4-FFF2-40B4-BE49-F238E27FC236}">
              <a16:creationId xmlns:a16="http://schemas.microsoft.com/office/drawing/2014/main" id="{6517E042-9EB6-4FD7-8B80-1CF29B42F709}"/>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73" name="正方形/長方形 772">
          <a:extLst>
            <a:ext uri="{FF2B5EF4-FFF2-40B4-BE49-F238E27FC236}">
              <a16:creationId xmlns:a16="http://schemas.microsoft.com/office/drawing/2014/main" id="{126E741F-686B-4A97-B126-5EBA084D7A26}"/>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74" name="正方形/長方形 773">
          <a:extLst>
            <a:ext uri="{FF2B5EF4-FFF2-40B4-BE49-F238E27FC236}">
              <a16:creationId xmlns:a16="http://schemas.microsoft.com/office/drawing/2014/main" id="{DAD7C0C0-A293-48FC-8B3A-BE324B13110F}"/>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75" name="テキスト ボックス 774">
          <a:extLst>
            <a:ext uri="{FF2B5EF4-FFF2-40B4-BE49-F238E27FC236}">
              <a16:creationId xmlns:a16="http://schemas.microsoft.com/office/drawing/2014/main" id="{D6E7BCD6-36FB-40D9-AAA5-448027EC20F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76" name="直線コネクタ 775">
          <a:extLst>
            <a:ext uri="{FF2B5EF4-FFF2-40B4-BE49-F238E27FC236}">
              <a16:creationId xmlns:a16="http://schemas.microsoft.com/office/drawing/2014/main" id="{5F70CDD3-0340-4479-8A5B-0E6414E73E35}"/>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777" name="テキスト ボックス 776">
          <a:extLst>
            <a:ext uri="{FF2B5EF4-FFF2-40B4-BE49-F238E27FC236}">
              <a16:creationId xmlns:a16="http://schemas.microsoft.com/office/drawing/2014/main" id="{C846C2F7-94AD-44A1-AD28-A4DF8096BBBE}"/>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778" name="直線コネクタ 777">
          <a:extLst>
            <a:ext uri="{FF2B5EF4-FFF2-40B4-BE49-F238E27FC236}">
              <a16:creationId xmlns:a16="http://schemas.microsoft.com/office/drawing/2014/main" id="{3F3930F1-5047-4165-BAC3-BC1547725352}"/>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79" name="テキスト ボックス 778">
          <a:extLst>
            <a:ext uri="{FF2B5EF4-FFF2-40B4-BE49-F238E27FC236}">
              <a16:creationId xmlns:a16="http://schemas.microsoft.com/office/drawing/2014/main" id="{0A1CD4EB-BF3C-4DF1-A51E-C93EFFB7AFCD}"/>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80" name="直線コネクタ 779">
          <a:extLst>
            <a:ext uri="{FF2B5EF4-FFF2-40B4-BE49-F238E27FC236}">
              <a16:creationId xmlns:a16="http://schemas.microsoft.com/office/drawing/2014/main" id="{930BF9B8-A06E-4736-AE7E-503258F614DA}"/>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81" name="テキスト ボックス 780">
          <a:extLst>
            <a:ext uri="{FF2B5EF4-FFF2-40B4-BE49-F238E27FC236}">
              <a16:creationId xmlns:a16="http://schemas.microsoft.com/office/drawing/2014/main" id="{1EEBA101-8E01-4A00-A4C8-D55EBADF6E86}"/>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82" name="直線コネクタ 781">
          <a:extLst>
            <a:ext uri="{FF2B5EF4-FFF2-40B4-BE49-F238E27FC236}">
              <a16:creationId xmlns:a16="http://schemas.microsoft.com/office/drawing/2014/main" id="{0B89729F-CDC6-4E72-898B-F77933F4767B}"/>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83" name="テキスト ボックス 782">
          <a:extLst>
            <a:ext uri="{FF2B5EF4-FFF2-40B4-BE49-F238E27FC236}">
              <a16:creationId xmlns:a16="http://schemas.microsoft.com/office/drawing/2014/main" id="{BE760450-EB6B-4968-9870-B8999E89E174}"/>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84" name="直線コネクタ 783">
          <a:extLst>
            <a:ext uri="{FF2B5EF4-FFF2-40B4-BE49-F238E27FC236}">
              <a16:creationId xmlns:a16="http://schemas.microsoft.com/office/drawing/2014/main" id="{D6B76685-1F8D-4E6B-A670-713050D20056}"/>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85" name="テキスト ボックス 784">
          <a:extLst>
            <a:ext uri="{FF2B5EF4-FFF2-40B4-BE49-F238E27FC236}">
              <a16:creationId xmlns:a16="http://schemas.microsoft.com/office/drawing/2014/main" id="{EBBC3EE3-7D33-4BD2-B0DF-7ADB17CECE35}"/>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86" name="直線コネクタ 785">
          <a:extLst>
            <a:ext uri="{FF2B5EF4-FFF2-40B4-BE49-F238E27FC236}">
              <a16:creationId xmlns:a16="http://schemas.microsoft.com/office/drawing/2014/main" id="{6437AB78-64C6-4C38-B494-B64B27BA5E9F}"/>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87" name="テキスト ボックス 786">
          <a:extLst>
            <a:ext uri="{FF2B5EF4-FFF2-40B4-BE49-F238E27FC236}">
              <a16:creationId xmlns:a16="http://schemas.microsoft.com/office/drawing/2014/main" id="{2B71996E-01DC-4742-87F1-FBCF455FF996}"/>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88" name="直線コネクタ 787">
          <a:extLst>
            <a:ext uri="{FF2B5EF4-FFF2-40B4-BE49-F238E27FC236}">
              <a16:creationId xmlns:a16="http://schemas.microsoft.com/office/drawing/2014/main" id="{7AA1199A-D7AC-4E25-8C16-0E36E796199F}"/>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89" name="テキスト ボックス 788">
          <a:extLst>
            <a:ext uri="{FF2B5EF4-FFF2-40B4-BE49-F238E27FC236}">
              <a16:creationId xmlns:a16="http://schemas.microsoft.com/office/drawing/2014/main" id="{C71DE336-C280-4FA5-8988-D9241F8791DD}"/>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90" name="【庁舎】&#10;一人当たり面積グラフ枠">
          <a:extLst>
            <a:ext uri="{FF2B5EF4-FFF2-40B4-BE49-F238E27FC236}">
              <a16:creationId xmlns:a16="http://schemas.microsoft.com/office/drawing/2014/main" id="{A4FF5014-EBA1-4582-97EB-BBACED9DC8EC}"/>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104139</xdr:rowOff>
    </xdr:from>
    <xdr:to>
      <xdr:col>116</xdr:col>
      <xdr:colOff>62864</xdr:colOff>
      <xdr:row>109</xdr:row>
      <xdr:rowOff>22861</xdr:rowOff>
    </xdr:to>
    <xdr:cxnSp macro="">
      <xdr:nvCxnSpPr>
        <xdr:cNvPr id="791" name="直線コネクタ 790">
          <a:extLst>
            <a:ext uri="{FF2B5EF4-FFF2-40B4-BE49-F238E27FC236}">
              <a16:creationId xmlns:a16="http://schemas.microsoft.com/office/drawing/2014/main" id="{F52C2F13-3916-4AF7-963D-20A2EB23CFB1}"/>
            </a:ext>
          </a:extLst>
        </xdr:cNvPr>
        <xdr:cNvCxnSpPr/>
      </xdr:nvCxnSpPr>
      <xdr:spPr>
        <a:xfrm flipV="1">
          <a:off x="22160864" y="17249139"/>
          <a:ext cx="0" cy="1461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26688</xdr:rowOff>
    </xdr:from>
    <xdr:ext cx="469744" cy="259045"/>
    <xdr:sp macro="" textlink="">
      <xdr:nvSpPr>
        <xdr:cNvPr id="792" name="【庁舎】&#10;一人当たり面積最小値テキスト">
          <a:extLst>
            <a:ext uri="{FF2B5EF4-FFF2-40B4-BE49-F238E27FC236}">
              <a16:creationId xmlns:a16="http://schemas.microsoft.com/office/drawing/2014/main" id="{02C64D09-41D3-4CE9-B362-14E7664D4DA1}"/>
            </a:ext>
          </a:extLst>
        </xdr:cNvPr>
        <xdr:cNvSpPr txBox="1"/>
      </xdr:nvSpPr>
      <xdr:spPr>
        <a:xfrm>
          <a:off x="22199600" y="18714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22861</xdr:rowOff>
    </xdr:from>
    <xdr:to>
      <xdr:col>116</xdr:col>
      <xdr:colOff>152400</xdr:colOff>
      <xdr:row>109</xdr:row>
      <xdr:rowOff>22861</xdr:rowOff>
    </xdr:to>
    <xdr:cxnSp macro="">
      <xdr:nvCxnSpPr>
        <xdr:cNvPr id="793" name="直線コネクタ 792">
          <a:extLst>
            <a:ext uri="{FF2B5EF4-FFF2-40B4-BE49-F238E27FC236}">
              <a16:creationId xmlns:a16="http://schemas.microsoft.com/office/drawing/2014/main" id="{3AD5339B-85D5-4E36-8C71-655FB621B12E}"/>
            </a:ext>
          </a:extLst>
        </xdr:cNvPr>
        <xdr:cNvCxnSpPr/>
      </xdr:nvCxnSpPr>
      <xdr:spPr>
        <a:xfrm>
          <a:off x="22072600" y="18710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50816</xdr:rowOff>
    </xdr:from>
    <xdr:ext cx="469744" cy="259045"/>
    <xdr:sp macro="" textlink="">
      <xdr:nvSpPr>
        <xdr:cNvPr id="794" name="【庁舎】&#10;一人当たり面積最大値テキスト">
          <a:extLst>
            <a:ext uri="{FF2B5EF4-FFF2-40B4-BE49-F238E27FC236}">
              <a16:creationId xmlns:a16="http://schemas.microsoft.com/office/drawing/2014/main" id="{16C6AD0F-0AAE-4871-BD23-1DEABF304B77}"/>
            </a:ext>
          </a:extLst>
        </xdr:cNvPr>
        <xdr:cNvSpPr txBox="1"/>
      </xdr:nvSpPr>
      <xdr:spPr>
        <a:xfrm>
          <a:off x="22199600" y="17024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104139</xdr:rowOff>
    </xdr:from>
    <xdr:to>
      <xdr:col>116</xdr:col>
      <xdr:colOff>152400</xdr:colOff>
      <xdr:row>100</xdr:row>
      <xdr:rowOff>104139</xdr:rowOff>
    </xdr:to>
    <xdr:cxnSp macro="">
      <xdr:nvCxnSpPr>
        <xdr:cNvPr id="795" name="直線コネクタ 794">
          <a:extLst>
            <a:ext uri="{FF2B5EF4-FFF2-40B4-BE49-F238E27FC236}">
              <a16:creationId xmlns:a16="http://schemas.microsoft.com/office/drawing/2014/main" id="{DB058CD7-FB6C-4E4D-8F08-06250FB2712B}"/>
            </a:ext>
          </a:extLst>
        </xdr:cNvPr>
        <xdr:cNvCxnSpPr/>
      </xdr:nvCxnSpPr>
      <xdr:spPr>
        <a:xfrm>
          <a:off x="22072600" y="17249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74947</xdr:rowOff>
    </xdr:from>
    <xdr:ext cx="469744" cy="259045"/>
    <xdr:sp macro="" textlink="">
      <xdr:nvSpPr>
        <xdr:cNvPr id="796" name="【庁舎】&#10;一人当たり面積平均値テキスト">
          <a:extLst>
            <a:ext uri="{FF2B5EF4-FFF2-40B4-BE49-F238E27FC236}">
              <a16:creationId xmlns:a16="http://schemas.microsoft.com/office/drawing/2014/main" id="{A08EE681-A093-42D1-9C15-4180A43A3C71}"/>
            </a:ext>
          </a:extLst>
        </xdr:cNvPr>
        <xdr:cNvSpPr txBox="1"/>
      </xdr:nvSpPr>
      <xdr:spPr>
        <a:xfrm>
          <a:off x="22199600" y="180771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52070</xdr:rowOff>
    </xdr:from>
    <xdr:to>
      <xdr:col>116</xdr:col>
      <xdr:colOff>114300</xdr:colOff>
      <xdr:row>106</xdr:row>
      <xdr:rowOff>153670</xdr:rowOff>
    </xdr:to>
    <xdr:sp macro="" textlink="">
      <xdr:nvSpPr>
        <xdr:cNvPr id="797" name="フローチャート: 判断 796">
          <a:extLst>
            <a:ext uri="{FF2B5EF4-FFF2-40B4-BE49-F238E27FC236}">
              <a16:creationId xmlns:a16="http://schemas.microsoft.com/office/drawing/2014/main" id="{3E3F17CA-EFCF-4479-9273-68DD493D8EFF}"/>
            </a:ext>
          </a:extLst>
        </xdr:cNvPr>
        <xdr:cNvSpPr/>
      </xdr:nvSpPr>
      <xdr:spPr>
        <a:xfrm>
          <a:off x="22110700" y="1822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54611</xdr:rowOff>
    </xdr:from>
    <xdr:to>
      <xdr:col>112</xdr:col>
      <xdr:colOff>38100</xdr:colOff>
      <xdr:row>106</xdr:row>
      <xdr:rowOff>156211</xdr:rowOff>
    </xdr:to>
    <xdr:sp macro="" textlink="">
      <xdr:nvSpPr>
        <xdr:cNvPr id="798" name="フローチャート: 判断 797">
          <a:extLst>
            <a:ext uri="{FF2B5EF4-FFF2-40B4-BE49-F238E27FC236}">
              <a16:creationId xmlns:a16="http://schemas.microsoft.com/office/drawing/2014/main" id="{ECDB850E-D9A2-4ED6-AE57-BE2FBCE0103B}"/>
            </a:ext>
          </a:extLst>
        </xdr:cNvPr>
        <xdr:cNvSpPr/>
      </xdr:nvSpPr>
      <xdr:spPr>
        <a:xfrm>
          <a:off x="21272500" y="1822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77470</xdr:rowOff>
    </xdr:from>
    <xdr:to>
      <xdr:col>107</xdr:col>
      <xdr:colOff>101600</xdr:colOff>
      <xdr:row>107</xdr:row>
      <xdr:rowOff>7620</xdr:rowOff>
    </xdr:to>
    <xdr:sp macro="" textlink="">
      <xdr:nvSpPr>
        <xdr:cNvPr id="799" name="フローチャート: 判断 798">
          <a:extLst>
            <a:ext uri="{FF2B5EF4-FFF2-40B4-BE49-F238E27FC236}">
              <a16:creationId xmlns:a16="http://schemas.microsoft.com/office/drawing/2014/main" id="{76665F46-97EC-45E0-8EB0-99F0968C89EB}"/>
            </a:ext>
          </a:extLst>
        </xdr:cNvPr>
        <xdr:cNvSpPr/>
      </xdr:nvSpPr>
      <xdr:spPr>
        <a:xfrm>
          <a:off x="20383500" y="1825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96520</xdr:rowOff>
    </xdr:from>
    <xdr:to>
      <xdr:col>102</xdr:col>
      <xdr:colOff>165100</xdr:colOff>
      <xdr:row>107</xdr:row>
      <xdr:rowOff>26670</xdr:rowOff>
    </xdr:to>
    <xdr:sp macro="" textlink="">
      <xdr:nvSpPr>
        <xdr:cNvPr id="800" name="フローチャート: 判断 799">
          <a:extLst>
            <a:ext uri="{FF2B5EF4-FFF2-40B4-BE49-F238E27FC236}">
              <a16:creationId xmlns:a16="http://schemas.microsoft.com/office/drawing/2014/main" id="{0367BA4B-DE30-4636-B9E0-E24851D3B881}"/>
            </a:ext>
          </a:extLst>
        </xdr:cNvPr>
        <xdr:cNvSpPr/>
      </xdr:nvSpPr>
      <xdr:spPr>
        <a:xfrm>
          <a:off x="19494500" y="1827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114300</xdr:rowOff>
    </xdr:from>
    <xdr:to>
      <xdr:col>98</xdr:col>
      <xdr:colOff>38100</xdr:colOff>
      <xdr:row>107</xdr:row>
      <xdr:rowOff>44450</xdr:rowOff>
    </xdr:to>
    <xdr:sp macro="" textlink="">
      <xdr:nvSpPr>
        <xdr:cNvPr id="801" name="フローチャート: 判断 800">
          <a:extLst>
            <a:ext uri="{FF2B5EF4-FFF2-40B4-BE49-F238E27FC236}">
              <a16:creationId xmlns:a16="http://schemas.microsoft.com/office/drawing/2014/main" id="{6A552711-FEB4-4143-9564-693B61C73E2F}"/>
            </a:ext>
          </a:extLst>
        </xdr:cNvPr>
        <xdr:cNvSpPr/>
      </xdr:nvSpPr>
      <xdr:spPr>
        <a:xfrm>
          <a:off x="18605500" y="18288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02" name="テキスト ボックス 801">
          <a:extLst>
            <a:ext uri="{FF2B5EF4-FFF2-40B4-BE49-F238E27FC236}">
              <a16:creationId xmlns:a16="http://schemas.microsoft.com/office/drawing/2014/main" id="{2C71192B-B902-4E4E-B7A8-E4EEAB08304E}"/>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03" name="テキスト ボックス 802">
          <a:extLst>
            <a:ext uri="{FF2B5EF4-FFF2-40B4-BE49-F238E27FC236}">
              <a16:creationId xmlns:a16="http://schemas.microsoft.com/office/drawing/2014/main" id="{C476A23E-A3CE-40C0-9434-AA545524FE25}"/>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04" name="テキスト ボックス 803">
          <a:extLst>
            <a:ext uri="{FF2B5EF4-FFF2-40B4-BE49-F238E27FC236}">
              <a16:creationId xmlns:a16="http://schemas.microsoft.com/office/drawing/2014/main" id="{E5A036B5-7FA2-446D-BC8E-D7045609F719}"/>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05" name="テキスト ボックス 804">
          <a:extLst>
            <a:ext uri="{FF2B5EF4-FFF2-40B4-BE49-F238E27FC236}">
              <a16:creationId xmlns:a16="http://schemas.microsoft.com/office/drawing/2014/main" id="{A1D63C13-5FFC-410D-97BA-60DFEC046789}"/>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06" name="テキスト ボックス 805">
          <a:extLst>
            <a:ext uri="{FF2B5EF4-FFF2-40B4-BE49-F238E27FC236}">
              <a16:creationId xmlns:a16="http://schemas.microsoft.com/office/drawing/2014/main" id="{F3909AE1-F600-4ADC-87D3-A72BDD5224D8}"/>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96520</xdr:rowOff>
    </xdr:from>
    <xdr:to>
      <xdr:col>116</xdr:col>
      <xdr:colOff>114300</xdr:colOff>
      <xdr:row>108</xdr:row>
      <xdr:rowOff>26670</xdr:rowOff>
    </xdr:to>
    <xdr:sp macro="" textlink="">
      <xdr:nvSpPr>
        <xdr:cNvPr id="807" name="楕円 806">
          <a:extLst>
            <a:ext uri="{FF2B5EF4-FFF2-40B4-BE49-F238E27FC236}">
              <a16:creationId xmlns:a16="http://schemas.microsoft.com/office/drawing/2014/main" id="{4A758D47-DDB3-4641-AB00-2330FE0A5828}"/>
            </a:ext>
          </a:extLst>
        </xdr:cNvPr>
        <xdr:cNvSpPr/>
      </xdr:nvSpPr>
      <xdr:spPr>
        <a:xfrm>
          <a:off x="22110700" y="18441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74947</xdr:rowOff>
    </xdr:from>
    <xdr:ext cx="469744" cy="259045"/>
    <xdr:sp macro="" textlink="">
      <xdr:nvSpPr>
        <xdr:cNvPr id="808" name="【庁舎】&#10;一人当たり面積該当値テキスト">
          <a:extLst>
            <a:ext uri="{FF2B5EF4-FFF2-40B4-BE49-F238E27FC236}">
              <a16:creationId xmlns:a16="http://schemas.microsoft.com/office/drawing/2014/main" id="{895E861C-E03C-42AE-B610-2BF572612BC9}"/>
            </a:ext>
          </a:extLst>
        </xdr:cNvPr>
        <xdr:cNvSpPr txBox="1"/>
      </xdr:nvSpPr>
      <xdr:spPr>
        <a:xfrm>
          <a:off x="22199600" y="18420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97789</xdr:rowOff>
    </xdr:from>
    <xdr:to>
      <xdr:col>112</xdr:col>
      <xdr:colOff>38100</xdr:colOff>
      <xdr:row>108</xdr:row>
      <xdr:rowOff>27939</xdr:rowOff>
    </xdr:to>
    <xdr:sp macro="" textlink="">
      <xdr:nvSpPr>
        <xdr:cNvPr id="809" name="楕円 808">
          <a:extLst>
            <a:ext uri="{FF2B5EF4-FFF2-40B4-BE49-F238E27FC236}">
              <a16:creationId xmlns:a16="http://schemas.microsoft.com/office/drawing/2014/main" id="{C8CA4B32-1554-4ADF-B6DA-6103DB9BB293}"/>
            </a:ext>
          </a:extLst>
        </xdr:cNvPr>
        <xdr:cNvSpPr/>
      </xdr:nvSpPr>
      <xdr:spPr>
        <a:xfrm>
          <a:off x="21272500" y="18442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147320</xdr:rowOff>
    </xdr:from>
    <xdr:to>
      <xdr:col>116</xdr:col>
      <xdr:colOff>63500</xdr:colOff>
      <xdr:row>107</xdr:row>
      <xdr:rowOff>148589</xdr:rowOff>
    </xdr:to>
    <xdr:cxnSp macro="">
      <xdr:nvCxnSpPr>
        <xdr:cNvPr id="810" name="直線コネクタ 809">
          <a:extLst>
            <a:ext uri="{FF2B5EF4-FFF2-40B4-BE49-F238E27FC236}">
              <a16:creationId xmlns:a16="http://schemas.microsoft.com/office/drawing/2014/main" id="{79977A43-E2BB-4D9A-91B5-2DB286155E91}"/>
            </a:ext>
          </a:extLst>
        </xdr:cNvPr>
        <xdr:cNvCxnSpPr/>
      </xdr:nvCxnSpPr>
      <xdr:spPr>
        <a:xfrm flipV="1">
          <a:off x="21323300" y="18492470"/>
          <a:ext cx="838200"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100330</xdr:rowOff>
    </xdr:from>
    <xdr:to>
      <xdr:col>107</xdr:col>
      <xdr:colOff>101600</xdr:colOff>
      <xdr:row>108</xdr:row>
      <xdr:rowOff>30480</xdr:rowOff>
    </xdr:to>
    <xdr:sp macro="" textlink="">
      <xdr:nvSpPr>
        <xdr:cNvPr id="811" name="楕円 810">
          <a:extLst>
            <a:ext uri="{FF2B5EF4-FFF2-40B4-BE49-F238E27FC236}">
              <a16:creationId xmlns:a16="http://schemas.microsoft.com/office/drawing/2014/main" id="{C8D4831F-2F3F-46A3-AEDA-D8382AEDF0A6}"/>
            </a:ext>
          </a:extLst>
        </xdr:cNvPr>
        <xdr:cNvSpPr/>
      </xdr:nvSpPr>
      <xdr:spPr>
        <a:xfrm>
          <a:off x="20383500" y="1844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148589</xdr:rowOff>
    </xdr:from>
    <xdr:to>
      <xdr:col>111</xdr:col>
      <xdr:colOff>177800</xdr:colOff>
      <xdr:row>107</xdr:row>
      <xdr:rowOff>151130</xdr:rowOff>
    </xdr:to>
    <xdr:cxnSp macro="">
      <xdr:nvCxnSpPr>
        <xdr:cNvPr id="812" name="直線コネクタ 811">
          <a:extLst>
            <a:ext uri="{FF2B5EF4-FFF2-40B4-BE49-F238E27FC236}">
              <a16:creationId xmlns:a16="http://schemas.microsoft.com/office/drawing/2014/main" id="{2DC955EB-519B-47AD-90DD-6F07F446E844}"/>
            </a:ext>
          </a:extLst>
        </xdr:cNvPr>
        <xdr:cNvCxnSpPr/>
      </xdr:nvCxnSpPr>
      <xdr:spPr>
        <a:xfrm flipV="1">
          <a:off x="20434300" y="18493739"/>
          <a:ext cx="889000" cy="2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104139</xdr:rowOff>
    </xdr:from>
    <xdr:to>
      <xdr:col>102</xdr:col>
      <xdr:colOff>165100</xdr:colOff>
      <xdr:row>108</xdr:row>
      <xdr:rowOff>34289</xdr:rowOff>
    </xdr:to>
    <xdr:sp macro="" textlink="">
      <xdr:nvSpPr>
        <xdr:cNvPr id="813" name="楕円 812">
          <a:extLst>
            <a:ext uri="{FF2B5EF4-FFF2-40B4-BE49-F238E27FC236}">
              <a16:creationId xmlns:a16="http://schemas.microsoft.com/office/drawing/2014/main" id="{5BEB1D29-AF6D-434B-BC64-7E4061384C91}"/>
            </a:ext>
          </a:extLst>
        </xdr:cNvPr>
        <xdr:cNvSpPr/>
      </xdr:nvSpPr>
      <xdr:spPr>
        <a:xfrm>
          <a:off x="19494500" y="18449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151130</xdr:rowOff>
    </xdr:from>
    <xdr:to>
      <xdr:col>107</xdr:col>
      <xdr:colOff>50800</xdr:colOff>
      <xdr:row>107</xdr:row>
      <xdr:rowOff>154939</xdr:rowOff>
    </xdr:to>
    <xdr:cxnSp macro="">
      <xdr:nvCxnSpPr>
        <xdr:cNvPr id="814" name="直線コネクタ 813">
          <a:extLst>
            <a:ext uri="{FF2B5EF4-FFF2-40B4-BE49-F238E27FC236}">
              <a16:creationId xmlns:a16="http://schemas.microsoft.com/office/drawing/2014/main" id="{019BF22B-2CCF-4A6D-9E0A-675F5A80C2EE}"/>
            </a:ext>
          </a:extLst>
        </xdr:cNvPr>
        <xdr:cNvCxnSpPr/>
      </xdr:nvCxnSpPr>
      <xdr:spPr>
        <a:xfrm flipV="1">
          <a:off x="19545300" y="1849628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158750</xdr:rowOff>
    </xdr:from>
    <xdr:to>
      <xdr:col>98</xdr:col>
      <xdr:colOff>38100</xdr:colOff>
      <xdr:row>108</xdr:row>
      <xdr:rowOff>88900</xdr:rowOff>
    </xdr:to>
    <xdr:sp macro="" textlink="">
      <xdr:nvSpPr>
        <xdr:cNvPr id="815" name="楕円 814">
          <a:extLst>
            <a:ext uri="{FF2B5EF4-FFF2-40B4-BE49-F238E27FC236}">
              <a16:creationId xmlns:a16="http://schemas.microsoft.com/office/drawing/2014/main" id="{C22CD74F-D877-48C5-9326-F581A1285EBA}"/>
            </a:ext>
          </a:extLst>
        </xdr:cNvPr>
        <xdr:cNvSpPr/>
      </xdr:nvSpPr>
      <xdr:spPr>
        <a:xfrm>
          <a:off x="18605500" y="1850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154939</xdr:rowOff>
    </xdr:from>
    <xdr:to>
      <xdr:col>102</xdr:col>
      <xdr:colOff>114300</xdr:colOff>
      <xdr:row>108</xdr:row>
      <xdr:rowOff>38100</xdr:rowOff>
    </xdr:to>
    <xdr:cxnSp macro="">
      <xdr:nvCxnSpPr>
        <xdr:cNvPr id="816" name="直線コネクタ 815">
          <a:extLst>
            <a:ext uri="{FF2B5EF4-FFF2-40B4-BE49-F238E27FC236}">
              <a16:creationId xmlns:a16="http://schemas.microsoft.com/office/drawing/2014/main" id="{C0E92296-C92C-4DC4-8EE1-BF9C1485AB00}"/>
            </a:ext>
          </a:extLst>
        </xdr:cNvPr>
        <xdr:cNvCxnSpPr/>
      </xdr:nvCxnSpPr>
      <xdr:spPr>
        <a:xfrm flipV="1">
          <a:off x="18656300" y="18500089"/>
          <a:ext cx="889000" cy="54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1288</xdr:rowOff>
    </xdr:from>
    <xdr:ext cx="469744" cy="259045"/>
    <xdr:sp macro="" textlink="">
      <xdr:nvSpPr>
        <xdr:cNvPr id="817" name="n_1aveValue【庁舎】&#10;一人当たり面積">
          <a:extLst>
            <a:ext uri="{FF2B5EF4-FFF2-40B4-BE49-F238E27FC236}">
              <a16:creationId xmlns:a16="http://schemas.microsoft.com/office/drawing/2014/main" id="{6FED3909-001E-4753-98A2-94EA6B178DE0}"/>
            </a:ext>
          </a:extLst>
        </xdr:cNvPr>
        <xdr:cNvSpPr txBox="1"/>
      </xdr:nvSpPr>
      <xdr:spPr>
        <a:xfrm>
          <a:off x="21075727" y="18003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24147</xdr:rowOff>
    </xdr:from>
    <xdr:ext cx="469744" cy="259045"/>
    <xdr:sp macro="" textlink="">
      <xdr:nvSpPr>
        <xdr:cNvPr id="818" name="n_2aveValue【庁舎】&#10;一人当たり面積">
          <a:extLst>
            <a:ext uri="{FF2B5EF4-FFF2-40B4-BE49-F238E27FC236}">
              <a16:creationId xmlns:a16="http://schemas.microsoft.com/office/drawing/2014/main" id="{F20736D5-92E3-4668-8EF5-71961A99BB7F}"/>
            </a:ext>
          </a:extLst>
        </xdr:cNvPr>
        <xdr:cNvSpPr txBox="1"/>
      </xdr:nvSpPr>
      <xdr:spPr>
        <a:xfrm>
          <a:off x="20199427" y="18026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43197</xdr:rowOff>
    </xdr:from>
    <xdr:ext cx="469744" cy="259045"/>
    <xdr:sp macro="" textlink="">
      <xdr:nvSpPr>
        <xdr:cNvPr id="819" name="n_3aveValue【庁舎】&#10;一人当たり面積">
          <a:extLst>
            <a:ext uri="{FF2B5EF4-FFF2-40B4-BE49-F238E27FC236}">
              <a16:creationId xmlns:a16="http://schemas.microsoft.com/office/drawing/2014/main" id="{F3A8D09E-E8A8-4BFD-B0EA-B94C807925CE}"/>
            </a:ext>
          </a:extLst>
        </xdr:cNvPr>
        <xdr:cNvSpPr txBox="1"/>
      </xdr:nvSpPr>
      <xdr:spPr>
        <a:xfrm>
          <a:off x="19310427" y="18045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60977</xdr:rowOff>
    </xdr:from>
    <xdr:ext cx="469744" cy="259045"/>
    <xdr:sp macro="" textlink="">
      <xdr:nvSpPr>
        <xdr:cNvPr id="820" name="n_4aveValue【庁舎】&#10;一人当たり面積">
          <a:extLst>
            <a:ext uri="{FF2B5EF4-FFF2-40B4-BE49-F238E27FC236}">
              <a16:creationId xmlns:a16="http://schemas.microsoft.com/office/drawing/2014/main" id="{60CC61FC-453D-474E-BC09-6F8E7D826BBC}"/>
            </a:ext>
          </a:extLst>
        </xdr:cNvPr>
        <xdr:cNvSpPr txBox="1"/>
      </xdr:nvSpPr>
      <xdr:spPr>
        <a:xfrm>
          <a:off x="18421427" y="1806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19066</xdr:rowOff>
    </xdr:from>
    <xdr:ext cx="469744" cy="259045"/>
    <xdr:sp macro="" textlink="">
      <xdr:nvSpPr>
        <xdr:cNvPr id="821" name="n_1mainValue【庁舎】&#10;一人当たり面積">
          <a:extLst>
            <a:ext uri="{FF2B5EF4-FFF2-40B4-BE49-F238E27FC236}">
              <a16:creationId xmlns:a16="http://schemas.microsoft.com/office/drawing/2014/main" id="{7F5AEF82-B3C1-4BF8-8E31-509449D3BF08}"/>
            </a:ext>
          </a:extLst>
        </xdr:cNvPr>
        <xdr:cNvSpPr txBox="1"/>
      </xdr:nvSpPr>
      <xdr:spPr>
        <a:xfrm>
          <a:off x="21075727" y="18535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21607</xdr:rowOff>
    </xdr:from>
    <xdr:ext cx="469744" cy="259045"/>
    <xdr:sp macro="" textlink="">
      <xdr:nvSpPr>
        <xdr:cNvPr id="822" name="n_2mainValue【庁舎】&#10;一人当たり面積">
          <a:extLst>
            <a:ext uri="{FF2B5EF4-FFF2-40B4-BE49-F238E27FC236}">
              <a16:creationId xmlns:a16="http://schemas.microsoft.com/office/drawing/2014/main" id="{7E612EFD-3595-4BA7-9FE9-00954677B66D}"/>
            </a:ext>
          </a:extLst>
        </xdr:cNvPr>
        <xdr:cNvSpPr txBox="1"/>
      </xdr:nvSpPr>
      <xdr:spPr>
        <a:xfrm>
          <a:off x="20199427" y="18538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25416</xdr:rowOff>
    </xdr:from>
    <xdr:ext cx="469744" cy="259045"/>
    <xdr:sp macro="" textlink="">
      <xdr:nvSpPr>
        <xdr:cNvPr id="823" name="n_3mainValue【庁舎】&#10;一人当たり面積">
          <a:extLst>
            <a:ext uri="{FF2B5EF4-FFF2-40B4-BE49-F238E27FC236}">
              <a16:creationId xmlns:a16="http://schemas.microsoft.com/office/drawing/2014/main" id="{94FAE923-13C2-4201-8D08-2BF34217AEBE}"/>
            </a:ext>
          </a:extLst>
        </xdr:cNvPr>
        <xdr:cNvSpPr txBox="1"/>
      </xdr:nvSpPr>
      <xdr:spPr>
        <a:xfrm>
          <a:off x="19310427" y="18542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80027</xdr:rowOff>
    </xdr:from>
    <xdr:ext cx="469744" cy="259045"/>
    <xdr:sp macro="" textlink="">
      <xdr:nvSpPr>
        <xdr:cNvPr id="824" name="n_4mainValue【庁舎】&#10;一人当たり面積">
          <a:extLst>
            <a:ext uri="{FF2B5EF4-FFF2-40B4-BE49-F238E27FC236}">
              <a16:creationId xmlns:a16="http://schemas.microsoft.com/office/drawing/2014/main" id="{19C25F55-4132-4EE4-BBC6-20AD034B1BE7}"/>
            </a:ext>
          </a:extLst>
        </xdr:cNvPr>
        <xdr:cNvSpPr txBox="1"/>
      </xdr:nvSpPr>
      <xdr:spPr>
        <a:xfrm>
          <a:off x="18421427" y="1859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25" name="正方形/長方形 824">
          <a:extLst>
            <a:ext uri="{FF2B5EF4-FFF2-40B4-BE49-F238E27FC236}">
              <a16:creationId xmlns:a16="http://schemas.microsoft.com/office/drawing/2014/main" id="{3B441991-6112-4FF3-ACCE-79C3A0E231B8}"/>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26" name="正方形/長方形 825">
          <a:extLst>
            <a:ext uri="{FF2B5EF4-FFF2-40B4-BE49-F238E27FC236}">
              <a16:creationId xmlns:a16="http://schemas.microsoft.com/office/drawing/2014/main" id="{941288B7-25E4-48BC-947E-947329C8A6DA}"/>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27" name="テキスト ボックス 826">
          <a:extLst>
            <a:ext uri="{FF2B5EF4-FFF2-40B4-BE49-F238E27FC236}">
              <a16:creationId xmlns:a16="http://schemas.microsoft.com/office/drawing/2014/main" id="{259C28C9-CA01-40ED-8375-1EFD78B9D118}"/>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一人当たり面積は概ね類似団体と同じ若しくは下回っている。有形固定資産減価償却率で特筆すべきは</a:t>
          </a:r>
          <a:r>
            <a:rPr kumimoji="0"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一般廃棄物処理施設、</a:t>
          </a:r>
          <a:r>
            <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消防施設と庁舎であるが、</a:t>
          </a:r>
          <a:r>
            <a:rPr kumimoji="0"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一般廃棄物処理施設は旧清掃工場の解体や新クリーンセンター建設が計画中であり建設場所の選定を行っている。消</a:t>
          </a:r>
          <a:r>
            <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防施設は</a:t>
          </a:r>
          <a:r>
            <a:rPr kumimoji="0"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、龍郷町では</a:t>
          </a:r>
          <a:r>
            <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主に消防団倉庫や消防団のポンプ車等の老朽化によるものと考えられる</a:t>
          </a:r>
          <a:r>
            <a:rPr kumimoji="0"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a:t>
          </a:r>
          <a:r>
            <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計画的に建替えや入替えを</a:t>
          </a:r>
          <a:r>
            <a:rPr kumimoji="0"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行っている</a:t>
          </a:r>
          <a:r>
            <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0"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また、奄美市に設置している本部消防庁舎の移転建設も計画中である。</a:t>
          </a:r>
          <a:r>
            <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庁舎については令和</a:t>
          </a:r>
          <a:r>
            <a:rPr kumimoji="0"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a:t>
          </a:r>
          <a:r>
            <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年度に耐震補強工事を実施し延命化を図っているが、将来的には新庁舎建設が必要になってくることから、他の公共施設の有形固定資産減価償却率等も勘案しながら計画的に進めていきたい。</a:t>
          </a:r>
          <a:r>
            <a:rPr kumimoji="0"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プールについては、大規模な修繕が必要なことから各小学校のプールを</a:t>
          </a:r>
          <a:r>
            <a:rPr kumimoji="0"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0"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つに集約する案も検討している。また、保健センターについては外壁の劣化や雨漏りが著しいため令和</a:t>
          </a:r>
          <a:r>
            <a:rPr kumimoji="0"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a:t>
          </a:r>
          <a:r>
            <a:rPr kumimoji="0"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年度から</a:t>
          </a:r>
          <a:r>
            <a:rPr kumimoji="0"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0"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か年計画で改修工事を行う。</a:t>
          </a:r>
          <a:endParaRPr kumimoji="0"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7529134</v>
      </c>
      <c r="BO4" s="384"/>
      <c r="BP4" s="384"/>
      <c r="BQ4" s="384"/>
      <c r="BR4" s="384"/>
      <c r="BS4" s="384"/>
      <c r="BT4" s="384"/>
      <c r="BU4" s="385"/>
      <c r="BV4" s="383">
        <v>6929477</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3.2</v>
      </c>
      <c r="CU4" s="390"/>
      <c r="CV4" s="390"/>
      <c r="CW4" s="390"/>
      <c r="CX4" s="390"/>
      <c r="CY4" s="390"/>
      <c r="CZ4" s="390"/>
      <c r="DA4" s="391"/>
      <c r="DB4" s="389">
        <v>3</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7314845</v>
      </c>
      <c r="BO5" s="421"/>
      <c r="BP5" s="421"/>
      <c r="BQ5" s="421"/>
      <c r="BR5" s="421"/>
      <c r="BS5" s="421"/>
      <c r="BT5" s="421"/>
      <c r="BU5" s="422"/>
      <c r="BV5" s="420">
        <v>6713248</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88.6</v>
      </c>
      <c r="CU5" s="418"/>
      <c r="CV5" s="418"/>
      <c r="CW5" s="418"/>
      <c r="CX5" s="418"/>
      <c r="CY5" s="418"/>
      <c r="CZ5" s="418"/>
      <c r="DA5" s="419"/>
      <c r="DB5" s="417">
        <v>88</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214289</v>
      </c>
      <c r="BO6" s="421"/>
      <c r="BP6" s="421"/>
      <c r="BQ6" s="421"/>
      <c r="BR6" s="421"/>
      <c r="BS6" s="421"/>
      <c r="BT6" s="421"/>
      <c r="BU6" s="422"/>
      <c r="BV6" s="420">
        <v>216229</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88.6</v>
      </c>
      <c r="CU6" s="458"/>
      <c r="CV6" s="458"/>
      <c r="CW6" s="458"/>
      <c r="CX6" s="458"/>
      <c r="CY6" s="458"/>
      <c r="CZ6" s="458"/>
      <c r="DA6" s="459"/>
      <c r="DB6" s="457">
        <v>88.4</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87852</v>
      </c>
      <c r="BO7" s="421"/>
      <c r="BP7" s="421"/>
      <c r="BQ7" s="421"/>
      <c r="BR7" s="421"/>
      <c r="BS7" s="421"/>
      <c r="BT7" s="421"/>
      <c r="BU7" s="422"/>
      <c r="BV7" s="420">
        <v>99914</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3897685</v>
      </c>
      <c r="CU7" s="421"/>
      <c r="CV7" s="421"/>
      <c r="CW7" s="421"/>
      <c r="CX7" s="421"/>
      <c r="CY7" s="421"/>
      <c r="CZ7" s="421"/>
      <c r="DA7" s="422"/>
      <c r="DB7" s="420">
        <v>3821239</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126437</v>
      </c>
      <c r="BO8" s="421"/>
      <c r="BP8" s="421"/>
      <c r="BQ8" s="421"/>
      <c r="BR8" s="421"/>
      <c r="BS8" s="421"/>
      <c r="BT8" s="421"/>
      <c r="BU8" s="422"/>
      <c r="BV8" s="420">
        <v>116315</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0.17</v>
      </c>
      <c r="CU8" s="461"/>
      <c r="CV8" s="461"/>
      <c r="CW8" s="461"/>
      <c r="CX8" s="461"/>
      <c r="CY8" s="461"/>
      <c r="CZ8" s="461"/>
      <c r="DA8" s="462"/>
      <c r="DB8" s="460">
        <v>0.17</v>
      </c>
      <c r="DC8" s="461"/>
      <c r="DD8" s="461"/>
      <c r="DE8" s="461"/>
      <c r="DF8" s="461"/>
      <c r="DG8" s="461"/>
      <c r="DH8" s="461"/>
      <c r="DI8" s="462"/>
    </row>
    <row r="9" spans="1:119" ht="18.75" customHeight="1" thickBot="1" x14ac:dyDescent="0.25">
      <c r="A9" s="163"/>
      <c r="B9" s="414" t="s">
        <v>106</v>
      </c>
      <c r="C9" s="415"/>
      <c r="D9" s="415"/>
      <c r="E9" s="415"/>
      <c r="F9" s="415"/>
      <c r="G9" s="415"/>
      <c r="H9" s="415"/>
      <c r="I9" s="415"/>
      <c r="J9" s="415"/>
      <c r="K9" s="463"/>
      <c r="L9" s="464" t="s">
        <v>107</v>
      </c>
      <c r="M9" s="465"/>
      <c r="N9" s="465"/>
      <c r="O9" s="465"/>
      <c r="P9" s="465"/>
      <c r="Q9" s="466"/>
      <c r="R9" s="467">
        <v>5817</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10122</v>
      </c>
      <c r="BO9" s="421"/>
      <c r="BP9" s="421"/>
      <c r="BQ9" s="421"/>
      <c r="BR9" s="421"/>
      <c r="BS9" s="421"/>
      <c r="BT9" s="421"/>
      <c r="BU9" s="422"/>
      <c r="BV9" s="420">
        <v>3339</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17.100000000000001</v>
      </c>
      <c r="CU9" s="418"/>
      <c r="CV9" s="418"/>
      <c r="CW9" s="418"/>
      <c r="CX9" s="418"/>
      <c r="CY9" s="418"/>
      <c r="CZ9" s="418"/>
      <c r="DA9" s="419"/>
      <c r="DB9" s="417">
        <v>17.5</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112</v>
      </c>
      <c r="M10" s="450"/>
      <c r="N10" s="450"/>
      <c r="O10" s="450"/>
      <c r="P10" s="450"/>
      <c r="Q10" s="451"/>
      <c r="R10" s="471">
        <v>5806</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114</v>
      </c>
      <c r="AV10" s="453"/>
      <c r="AW10" s="453"/>
      <c r="AX10" s="453"/>
      <c r="AY10" s="454" t="s">
        <v>115</v>
      </c>
      <c r="AZ10" s="455"/>
      <c r="BA10" s="455"/>
      <c r="BB10" s="455"/>
      <c r="BC10" s="455"/>
      <c r="BD10" s="455"/>
      <c r="BE10" s="455"/>
      <c r="BF10" s="455"/>
      <c r="BG10" s="455"/>
      <c r="BH10" s="455"/>
      <c r="BI10" s="455"/>
      <c r="BJ10" s="455"/>
      <c r="BK10" s="455"/>
      <c r="BL10" s="455"/>
      <c r="BM10" s="456"/>
      <c r="BN10" s="420">
        <v>675</v>
      </c>
      <c r="BO10" s="421"/>
      <c r="BP10" s="421"/>
      <c r="BQ10" s="421"/>
      <c r="BR10" s="421"/>
      <c r="BS10" s="421"/>
      <c r="BT10" s="421"/>
      <c r="BU10" s="422"/>
      <c r="BV10" s="420">
        <v>281</v>
      </c>
      <c r="BW10" s="421"/>
      <c r="BX10" s="421"/>
      <c r="BY10" s="421"/>
      <c r="BZ10" s="421"/>
      <c r="CA10" s="421"/>
      <c r="CB10" s="421"/>
      <c r="CC10" s="422"/>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90</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6014</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114</v>
      </c>
      <c r="AV12" s="453"/>
      <c r="AW12" s="453"/>
      <c r="AX12" s="453"/>
      <c r="AY12" s="454" t="s">
        <v>128</v>
      </c>
      <c r="AZ12" s="455"/>
      <c r="BA12" s="455"/>
      <c r="BB12" s="455"/>
      <c r="BC12" s="455"/>
      <c r="BD12" s="455"/>
      <c r="BE12" s="455"/>
      <c r="BF12" s="455"/>
      <c r="BG12" s="455"/>
      <c r="BH12" s="455"/>
      <c r="BI12" s="455"/>
      <c r="BJ12" s="455"/>
      <c r="BK12" s="455"/>
      <c r="BL12" s="455"/>
      <c r="BM12" s="456"/>
      <c r="BN12" s="420">
        <v>0</v>
      </c>
      <c r="BO12" s="421"/>
      <c r="BP12" s="421"/>
      <c r="BQ12" s="421"/>
      <c r="BR12" s="421"/>
      <c r="BS12" s="421"/>
      <c r="BT12" s="421"/>
      <c r="BU12" s="422"/>
      <c r="BV12" s="420">
        <v>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2"/>
      <c r="M13" s="511" t="s">
        <v>130</v>
      </c>
      <c r="N13" s="512"/>
      <c r="O13" s="512"/>
      <c r="P13" s="512"/>
      <c r="Q13" s="513"/>
      <c r="R13" s="504">
        <v>5986</v>
      </c>
      <c r="S13" s="505"/>
      <c r="T13" s="505"/>
      <c r="U13" s="505"/>
      <c r="V13" s="506"/>
      <c r="W13" s="436" t="s">
        <v>131</v>
      </c>
      <c r="X13" s="437"/>
      <c r="Y13" s="437"/>
      <c r="Z13" s="437"/>
      <c r="AA13" s="437"/>
      <c r="AB13" s="427"/>
      <c r="AC13" s="471">
        <v>115</v>
      </c>
      <c r="AD13" s="472"/>
      <c r="AE13" s="472"/>
      <c r="AF13" s="472"/>
      <c r="AG13" s="514"/>
      <c r="AH13" s="471">
        <v>135</v>
      </c>
      <c r="AI13" s="472"/>
      <c r="AJ13" s="472"/>
      <c r="AK13" s="472"/>
      <c r="AL13" s="473"/>
      <c r="AM13" s="449" t="s">
        <v>132</v>
      </c>
      <c r="AN13" s="450"/>
      <c r="AO13" s="450"/>
      <c r="AP13" s="450"/>
      <c r="AQ13" s="450"/>
      <c r="AR13" s="450"/>
      <c r="AS13" s="450"/>
      <c r="AT13" s="451"/>
      <c r="AU13" s="452" t="s">
        <v>114</v>
      </c>
      <c r="AV13" s="453"/>
      <c r="AW13" s="453"/>
      <c r="AX13" s="453"/>
      <c r="AY13" s="454" t="s">
        <v>133</v>
      </c>
      <c r="AZ13" s="455"/>
      <c r="BA13" s="455"/>
      <c r="BB13" s="455"/>
      <c r="BC13" s="455"/>
      <c r="BD13" s="455"/>
      <c r="BE13" s="455"/>
      <c r="BF13" s="455"/>
      <c r="BG13" s="455"/>
      <c r="BH13" s="455"/>
      <c r="BI13" s="455"/>
      <c r="BJ13" s="455"/>
      <c r="BK13" s="455"/>
      <c r="BL13" s="455"/>
      <c r="BM13" s="456"/>
      <c r="BN13" s="420">
        <v>10797</v>
      </c>
      <c r="BO13" s="421"/>
      <c r="BP13" s="421"/>
      <c r="BQ13" s="421"/>
      <c r="BR13" s="421"/>
      <c r="BS13" s="421"/>
      <c r="BT13" s="421"/>
      <c r="BU13" s="422"/>
      <c r="BV13" s="420">
        <v>3620</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9</v>
      </c>
      <c r="CU13" s="418"/>
      <c r="CV13" s="418"/>
      <c r="CW13" s="418"/>
      <c r="CX13" s="418"/>
      <c r="CY13" s="418"/>
      <c r="CZ13" s="418"/>
      <c r="DA13" s="419"/>
      <c r="DB13" s="417">
        <v>8.9</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5994</v>
      </c>
      <c r="S14" s="505"/>
      <c r="T14" s="505"/>
      <c r="U14" s="505"/>
      <c r="V14" s="506"/>
      <c r="W14" s="410"/>
      <c r="X14" s="411"/>
      <c r="Y14" s="411"/>
      <c r="Z14" s="411"/>
      <c r="AA14" s="411"/>
      <c r="AB14" s="400"/>
      <c r="AC14" s="507">
        <v>4.2</v>
      </c>
      <c r="AD14" s="508"/>
      <c r="AE14" s="508"/>
      <c r="AF14" s="508"/>
      <c r="AG14" s="509"/>
      <c r="AH14" s="507">
        <v>5.4</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2"/>
      <c r="M15" s="511" t="s">
        <v>130</v>
      </c>
      <c r="N15" s="512"/>
      <c r="O15" s="512"/>
      <c r="P15" s="512"/>
      <c r="Q15" s="513"/>
      <c r="R15" s="504">
        <v>5970</v>
      </c>
      <c r="S15" s="505"/>
      <c r="T15" s="505"/>
      <c r="U15" s="505"/>
      <c r="V15" s="506"/>
      <c r="W15" s="436" t="s">
        <v>137</v>
      </c>
      <c r="X15" s="437"/>
      <c r="Y15" s="437"/>
      <c r="Z15" s="437"/>
      <c r="AA15" s="437"/>
      <c r="AB15" s="427"/>
      <c r="AC15" s="471">
        <v>477</v>
      </c>
      <c r="AD15" s="472"/>
      <c r="AE15" s="472"/>
      <c r="AF15" s="472"/>
      <c r="AG15" s="514"/>
      <c r="AH15" s="471">
        <v>393</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648532</v>
      </c>
      <c r="BO15" s="384"/>
      <c r="BP15" s="384"/>
      <c r="BQ15" s="384"/>
      <c r="BR15" s="384"/>
      <c r="BS15" s="384"/>
      <c r="BT15" s="384"/>
      <c r="BU15" s="385"/>
      <c r="BV15" s="383">
        <v>645382</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17.399999999999999</v>
      </c>
      <c r="AD16" s="508"/>
      <c r="AE16" s="508"/>
      <c r="AF16" s="508"/>
      <c r="AG16" s="509"/>
      <c r="AH16" s="507">
        <v>15.6</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3730806</v>
      </c>
      <c r="BO16" s="421"/>
      <c r="BP16" s="421"/>
      <c r="BQ16" s="421"/>
      <c r="BR16" s="421"/>
      <c r="BS16" s="421"/>
      <c r="BT16" s="421"/>
      <c r="BU16" s="422"/>
      <c r="BV16" s="420">
        <v>3647517</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77"/>
      <c r="M17" s="531" t="s">
        <v>143</v>
      </c>
      <c r="N17" s="532"/>
      <c r="O17" s="532"/>
      <c r="P17" s="532"/>
      <c r="Q17" s="533"/>
      <c r="R17" s="526" t="s">
        <v>141</v>
      </c>
      <c r="S17" s="527"/>
      <c r="T17" s="527"/>
      <c r="U17" s="527"/>
      <c r="V17" s="528"/>
      <c r="W17" s="436" t="s">
        <v>144</v>
      </c>
      <c r="X17" s="437"/>
      <c r="Y17" s="437"/>
      <c r="Z17" s="437"/>
      <c r="AA17" s="437"/>
      <c r="AB17" s="427"/>
      <c r="AC17" s="471">
        <v>2142</v>
      </c>
      <c r="AD17" s="472"/>
      <c r="AE17" s="472"/>
      <c r="AF17" s="472"/>
      <c r="AG17" s="514"/>
      <c r="AH17" s="471">
        <v>1987</v>
      </c>
      <c r="AI17" s="472"/>
      <c r="AJ17" s="472"/>
      <c r="AK17" s="472"/>
      <c r="AL17" s="473"/>
      <c r="AM17" s="449"/>
      <c r="AN17" s="450"/>
      <c r="AO17" s="450"/>
      <c r="AP17" s="450"/>
      <c r="AQ17" s="450"/>
      <c r="AR17" s="450"/>
      <c r="AS17" s="450"/>
      <c r="AT17" s="451"/>
      <c r="AU17" s="452"/>
      <c r="AV17" s="453"/>
      <c r="AW17" s="453"/>
      <c r="AX17" s="453"/>
      <c r="AY17" s="454" t="s">
        <v>145</v>
      </c>
      <c r="AZ17" s="455"/>
      <c r="BA17" s="455"/>
      <c r="BB17" s="455"/>
      <c r="BC17" s="455"/>
      <c r="BD17" s="455"/>
      <c r="BE17" s="455"/>
      <c r="BF17" s="455"/>
      <c r="BG17" s="455"/>
      <c r="BH17" s="455"/>
      <c r="BI17" s="455"/>
      <c r="BJ17" s="455"/>
      <c r="BK17" s="455"/>
      <c r="BL17" s="455"/>
      <c r="BM17" s="456"/>
      <c r="BN17" s="420">
        <v>808800</v>
      </c>
      <c r="BO17" s="421"/>
      <c r="BP17" s="421"/>
      <c r="BQ17" s="421"/>
      <c r="BR17" s="421"/>
      <c r="BS17" s="421"/>
      <c r="BT17" s="421"/>
      <c r="BU17" s="422"/>
      <c r="BV17" s="420">
        <v>805165</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146</v>
      </c>
      <c r="C18" s="463"/>
      <c r="D18" s="463"/>
      <c r="E18" s="543"/>
      <c r="F18" s="543"/>
      <c r="G18" s="543"/>
      <c r="H18" s="543"/>
      <c r="I18" s="543"/>
      <c r="J18" s="543"/>
      <c r="K18" s="543"/>
      <c r="L18" s="544">
        <v>81.819999999999993</v>
      </c>
      <c r="M18" s="544"/>
      <c r="N18" s="544"/>
      <c r="O18" s="544"/>
      <c r="P18" s="544"/>
      <c r="Q18" s="544"/>
      <c r="R18" s="545"/>
      <c r="S18" s="545"/>
      <c r="T18" s="545"/>
      <c r="U18" s="545"/>
      <c r="V18" s="546"/>
      <c r="W18" s="438"/>
      <c r="X18" s="439"/>
      <c r="Y18" s="439"/>
      <c r="Z18" s="439"/>
      <c r="AA18" s="439"/>
      <c r="AB18" s="430"/>
      <c r="AC18" s="547">
        <v>78.3</v>
      </c>
      <c r="AD18" s="548"/>
      <c r="AE18" s="548"/>
      <c r="AF18" s="548"/>
      <c r="AG18" s="549"/>
      <c r="AH18" s="547">
        <v>79</v>
      </c>
      <c r="AI18" s="548"/>
      <c r="AJ18" s="548"/>
      <c r="AK18" s="548"/>
      <c r="AL18" s="550"/>
      <c r="AM18" s="449"/>
      <c r="AN18" s="450"/>
      <c r="AO18" s="450"/>
      <c r="AP18" s="450"/>
      <c r="AQ18" s="450"/>
      <c r="AR18" s="450"/>
      <c r="AS18" s="450"/>
      <c r="AT18" s="451"/>
      <c r="AU18" s="452"/>
      <c r="AV18" s="453"/>
      <c r="AW18" s="453"/>
      <c r="AX18" s="453"/>
      <c r="AY18" s="454" t="s">
        <v>147</v>
      </c>
      <c r="AZ18" s="455"/>
      <c r="BA18" s="455"/>
      <c r="BB18" s="455"/>
      <c r="BC18" s="455"/>
      <c r="BD18" s="455"/>
      <c r="BE18" s="455"/>
      <c r="BF18" s="455"/>
      <c r="BG18" s="455"/>
      <c r="BH18" s="455"/>
      <c r="BI18" s="455"/>
      <c r="BJ18" s="455"/>
      <c r="BK18" s="455"/>
      <c r="BL18" s="455"/>
      <c r="BM18" s="456"/>
      <c r="BN18" s="420">
        <v>3469598</v>
      </c>
      <c r="BO18" s="421"/>
      <c r="BP18" s="421"/>
      <c r="BQ18" s="421"/>
      <c r="BR18" s="421"/>
      <c r="BS18" s="421"/>
      <c r="BT18" s="421"/>
      <c r="BU18" s="422"/>
      <c r="BV18" s="420">
        <v>3358387</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148</v>
      </c>
      <c r="C19" s="463"/>
      <c r="D19" s="463"/>
      <c r="E19" s="543"/>
      <c r="F19" s="543"/>
      <c r="G19" s="543"/>
      <c r="H19" s="543"/>
      <c r="I19" s="543"/>
      <c r="J19" s="543"/>
      <c r="K19" s="543"/>
      <c r="L19" s="551">
        <v>71</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149</v>
      </c>
      <c r="AZ19" s="455"/>
      <c r="BA19" s="455"/>
      <c r="BB19" s="455"/>
      <c r="BC19" s="455"/>
      <c r="BD19" s="455"/>
      <c r="BE19" s="455"/>
      <c r="BF19" s="455"/>
      <c r="BG19" s="455"/>
      <c r="BH19" s="455"/>
      <c r="BI19" s="455"/>
      <c r="BJ19" s="455"/>
      <c r="BK19" s="455"/>
      <c r="BL19" s="455"/>
      <c r="BM19" s="456"/>
      <c r="BN19" s="420">
        <v>4407735</v>
      </c>
      <c r="BO19" s="421"/>
      <c r="BP19" s="421"/>
      <c r="BQ19" s="421"/>
      <c r="BR19" s="421"/>
      <c r="BS19" s="421"/>
      <c r="BT19" s="421"/>
      <c r="BU19" s="422"/>
      <c r="BV19" s="420">
        <v>4437005</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150</v>
      </c>
      <c r="C20" s="463"/>
      <c r="D20" s="463"/>
      <c r="E20" s="543"/>
      <c r="F20" s="543"/>
      <c r="G20" s="543"/>
      <c r="H20" s="543"/>
      <c r="I20" s="543"/>
      <c r="J20" s="543"/>
      <c r="K20" s="543"/>
      <c r="L20" s="551">
        <v>2561</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151</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152</v>
      </c>
      <c r="C22" s="564"/>
      <c r="D22" s="565"/>
      <c r="E22" s="432" t="s">
        <v>1</v>
      </c>
      <c r="F22" s="437"/>
      <c r="G22" s="437"/>
      <c r="H22" s="437"/>
      <c r="I22" s="437"/>
      <c r="J22" s="437"/>
      <c r="K22" s="427"/>
      <c r="L22" s="432" t="s">
        <v>153</v>
      </c>
      <c r="M22" s="437"/>
      <c r="N22" s="437"/>
      <c r="O22" s="437"/>
      <c r="P22" s="427"/>
      <c r="Q22" s="595" t="s">
        <v>154</v>
      </c>
      <c r="R22" s="596"/>
      <c r="S22" s="596"/>
      <c r="T22" s="596"/>
      <c r="U22" s="596"/>
      <c r="V22" s="597"/>
      <c r="W22" s="563" t="s">
        <v>155</v>
      </c>
      <c r="X22" s="564"/>
      <c r="Y22" s="565"/>
      <c r="Z22" s="432" t="s">
        <v>1</v>
      </c>
      <c r="AA22" s="437"/>
      <c r="AB22" s="437"/>
      <c r="AC22" s="437"/>
      <c r="AD22" s="437"/>
      <c r="AE22" s="437"/>
      <c r="AF22" s="437"/>
      <c r="AG22" s="427"/>
      <c r="AH22" s="601" t="s">
        <v>156</v>
      </c>
      <c r="AI22" s="437"/>
      <c r="AJ22" s="437"/>
      <c r="AK22" s="437"/>
      <c r="AL22" s="427"/>
      <c r="AM22" s="601" t="s">
        <v>157</v>
      </c>
      <c r="AN22" s="602"/>
      <c r="AO22" s="602"/>
      <c r="AP22" s="602"/>
      <c r="AQ22" s="602"/>
      <c r="AR22" s="603"/>
      <c r="AS22" s="595" t="s">
        <v>154</v>
      </c>
      <c r="AT22" s="596"/>
      <c r="AU22" s="596"/>
      <c r="AV22" s="596"/>
      <c r="AW22" s="596"/>
      <c r="AX22" s="607"/>
      <c r="AY22" s="380" t="s">
        <v>158</v>
      </c>
      <c r="AZ22" s="381"/>
      <c r="BA22" s="381"/>
      <c r="BB22" s="381"/>
      <c r="BC22" s="381"/>
      <c r="BD22" s="381"/>
      <c r="BE22" s="381"/>
      <c r="BF22" s="381"/>
      <c r="BG22" s="381"/>
      <c r="BH22" s="381"/>
      <c r="BI22" s="381"/>
      <c r="BJ22" s="381"/>
      <c r="BK22" s="381"/>
      <c r="BL22" s="381"/>
      <c r="BM22" s="382"/>
      <c r="BN22" s="383">
        <v>7656779</v>
      </c>
      <c r="BO22" s="384"/>
      <c r="BP22" s="384"/>
      <c r="BQ22" s="384"/>
      <c r="BR22" s="384"/>
      <c r="BS22" s="384"/>
      <c r="BT22" s="384"/>
      <c r="BU22" s="385"/>
      <c r="BV22" s="383">
        <v>7263648</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159</v>
      </c>
      <c r="AZ23" s="455"/>
      <c r="BA23" s="455"/>
      <c r="BB23" s="455"/>
      <c r="BC23" s="455"/>
      <c r="BD23" s="455"/>
      <c r="BE23" s="455"/>
      <c r="BF23" s="455"/>
      <c r="BG23" s="455"/>
      <c r="BH23" s="455"/>
      <c r="BI23" s="455"/>
      <c r="BJ23" s="455"/>
      <c r="BK23" s="455"/>
      <c r="BL23" s="455"/>
      <c r="BM23" s="456"/>
      <c r="BN23" s="420">
        <v>6865838</v>
      </c>
      <c r="BO23" s="421"/>
      <c r="BP23" s="421"/>
      <c r="BQ23" s="421"/>
      <c r="BR23" s="421"/>
      <c r="BS23" s="421"/>
      <c r="BT23" s="421"/>
      <c r="BU23" s="422"/>
      <c r="BV23" s="420">
        <v>6751715</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160</v>
      </c>
      <c r="F24" s="450"/>
      <c r="G24" s="450"/>
      <c r="H24" s="450"/>
      <c r="I24" s="450"/>
      <c r="J24" s="450"/>
      <c r="K24" s="451"/>
      <c r="L24" s="471">
        <v>1</v>
      </c>
      <c r="M24" s="472"/>
      <c r="N24" s="472"/>
      <c r="O24" s="472"/>
      <c r="P24" s="514"/>
      <c r="Q24" s="471">
        <v>7610</v>
      </c>
      <c r="R24" s="472"/>
      <c r="S24" s="472"/>
      <c r="T24" s="472"/>
      <c r="U24" s="472"/>
      <c r="V24" s="514"/>
      <c r="W24" s="566"/>
      <c r="X24" s="567"/>
      <c r="Y24" s="568"/>
      <c r="Z24" s="470" t="s">
        <v>161</v>
      </c>
      <c r="AA24" s="450"/>
      <c r="AB24" s="450"/>
      <c r="AC24" s="450"/>
      <c r="AD24" s="450"/>
      <c r="AE24" s="450"/>
      <c r="AF24" s="450"/>
      <c r="AG24" s="451"/>
      <c r="AH24" s="471">
        <v>93</v>
      </c>
      <c r="AI24" s="472"/>
      <c r="AJ24" s="472"/>
      <c r="AK24" s="472"/>
      <c r="AL24" s="514"/>
      <c r="AM24" s="471">
        <v>275001</v>
      </c>
      <c r="AN24" s="472"/>
      <c r="AO24" s="472"/>
      <c r="AP24" s="472"/>
      <c r="AQ24" s="472"/>
      <c r="AR24" s="514"/>
      <c r="AS24" s="471">
        <v>2957</v>
      </c>
      <c r="AT24" s="472"/>
      <c r="AU24" s="472"/>
      <c r="AV24" s="472"/>
      <c r="AW24" s="472"/>
      <c r="AX24" s="473"/>
      <c r="AY24" s="536" t="s">
        <v>162</v>
      </c>
      <c r="AZ24" s="537"/>
      <c r="BA24" s="537"/>
      <c r="BB24" s="537"/>
      <c r="BC24" s="537"/>
      <c r="BD24" s="537"/>
      <c r="BE24" s="537"/>
      <c r="BF24" s="537"/>
      <c r="BG24" s="537"/>
      <c r="BH24" s="537"/>
      <c r="BI24" s="537"/>
      <c r="BJ24" s="537"/>
      <c r="BK24" s="537"/>
      <c r="BL24" s="537"/>
      <c r="BM24" s="538"/>
      <c r="BN24" s="420">
        <v>6409315</v>
      </c>
      <c r="BO24" s="421"/>
      <c r="BP24" s="421"/>
      <c r="BQ24" s="421"/>
      <c r="BR24" s="421"/>
      <c r="BS24" s="421"/>
      <c r="BT24" s="421"/>
      <c r="BU24" s="422"/>
      <c r="BV24" s="420">
        <v>5872277</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163</v>
      </c>
      <c r="F25" s="450"/>
      <c r="G25" s="450"/>
      <c r="H25" s="450"/>
      <c r="I25" s="450"/>
      <c r="J25" s="450"/>
      <c r="K25" s="451"/>
      <c r="L25" s="471">
        <v>1</v>
      </c>
      <c r="M25" s="472"/>
      <c r="N25" s="472"/>
      <c r="O25" s="472"/>
      <c r="P25" s="514"/>
      <c r="Q25" s="471">
        <v>6000</v>
      </c>
      <c r="R25" s="472"/>
      <c r="S25" s="472"/>
      <c r="T25" s="472"/>
      <c r="U25" s="472"/>
      <c r="V25" s="514"/>
      <c r="W25" s="566"/>
      <c r="X25" s="567"/>
      <c r="Y25" s="568"/>
      <c r="Z25" s="470" t="s">
        <v>164</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165</v>
      </c>
      <c r="AZ25" s="381"/>
      <c r="BA25" s="381"/>
      <c r="BB25" s="381"/>
      <c r="BC25" s="381"/>
      <c r="BD25" s="381"/>
      <c r="BE25" s="381"/>
      <c r="BF25" s="381"/>
      <c r="BG25" s="381"/>
      <c r="BH25" s="381"/>
      <c r="BI25" s="381"/>
      <c r="BJ25" s="381"/>
      <c r="BK25" s="381"/>
      <c r="BL25" s="381"/>
      <c r="BM25" s="382"/>
      <c r="BN25" s="383">
        <v>23978</v>
      </c>
      <c r="BO25" s="384"/>
      <c r="BP25" s="384"/>
      <c r="BQ25" s="384"/>
      <c r="BR25" s="384"/>
      <c r="BS25" s="384"/>
      <c r="BT25" s="384"/>
      <c r="BU25" s="385"/>
      <c r="BV25" s="383">
        <v>45230</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166</v>
      </c>
      <c r="F26" s="450"/>
      <c r="G26" s="450"/>
      <c r="H26" s="450"/>
      <c r="I26" s="450"/>
      <c r="J26" s="450"/>
      <c r="K26" s="451"/>
      <c r="L26" s="471">
        <v>1</v>
      </c>
      <c r="M26" s="472"/>
      <c r="N26" s="472"/>
      <c r="O26" s="472"/>
      <c r="P26" s="514"/>
      <c r="Q26" s="471">
        <v>5670</v>
      </c>
      <c r="R26" s="472"/>
      <c r="S26" s="472"/>
      <c r="T26" s="472"/>
      <c r="U26" s="472"/>
      <c r="V26" s="514"/>
      <c r="W26" s="566"/>
      <c r="X26" s="567"/>
      <c r="Y26" s="568"/>
      <c r="Z26" s="470" t="s">
        <v>167</v>
      </c>
      <c r="AA26" s="572"/>
      <c r="AB26" s="572"/>
      <c r="AC26" s="572"/>
      <c r="AD26" s="572"/>
      <c r="AE26" s="572"/>
      <c r="AF26" s="572"/>
      <c r="AG26" s="573"/>
      <c r="AH26" s="471" t="s">
        <v>122</v>
      </c>
      <c r="AI26" s="472"/>
      <c r="AJ26" s="472"/>
      <c r="AK26" s="472"/>
      <c r="AL26" s="514"/>
      <c r="AM26" s="471" t="s">
        <v>122</v>
      </c>
      <c r="AN26" s="472"/>
      <c r="AO26" s="472"/>
      <c r="AP26" s="472"/>
      <c r="AQ26" s="472"/>
      <c r="AR26" s="514"/>
      <c r="AS26" s="471" t="s">
        <v>122</v>
      </c>
      <c r="AT26" s="472"/>
      <c r="AU26" s="472"/>
      <c r="AV26" s="472"/>
      <c r="AW26" s="472"/>
      <c r="AX26" s="473"/>
      <c r="AY26" s="423" t="s">
        <v>168</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169</v>
      </c>
      <c r="F27" s="450"/>
      <c r="G27" s="450"/>
      <c r="H27" s="450"/>
      <c r="I27" s="450"/>
      <c r="J27" s="450"/>
      <c r="K27" s="451"/>
      <c r="L27" s="471">
        <v>1</v>
      </c>
      <c r="M27" s="472"/>
      <c r="N27" s="472"/>
      <c r="O27" s="472"/>
      <c r="P27" s="514"/>
      <c r="Q27" s="471">
        <v>3050</v>
      </c>
      <c r="R27" s="472"/>
      <c r="S27" s="472"/>
      <c r="T27" s="472"/>
      <c r="U27" s="472"/>
      <c r="V27" s="514"/>
      <c r="W27" s="566"/>
      <c r="X27" s="567"/>
      <c r="Y27" s="568"/>
      <c r="Z27" s="470" t="s">
        <v>170</v>
      </c>
      <c r="AA27" s="450"/>
      <c r="AB27" s="450"/>
      <c r="AC27" s="450"/>
      <c r="AD27" s="450"/>
      <c r="AE27" s="450"/>
      <c r="AF27" s="450"/>
      <c r="AG27" s="451"/>
      <c r="AH27" s="471">
        <v>1</v>
      </c>
      <c r="AI27" s="472"/>
      <c r="AJ27" s="472"/>
      <c r="AK27" s="472"/>
      <c r="AL27" s="514"/>
      <c r="AM27" s="471" t="s">
        <v>171</v>
      </c>
      <c r="AN27" s="472"/>
      <c r="AO27" s="472"/>
      <c r="AP27" s="472"/>
      <c r="AQ27" s="472"/>
      <c r="AR27" s="514"/>
      <c r="AS27" s="471" t="s">
        <v>171</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v>229565</v>
      </c>
      <c r="BO27" s="540"/>
      <c r="BP27" s="540"/>
      <c r="BQ27" s="540"/>
      <c r="BR27" s="540"/>
      <c r="BS27" s="540"/>
      <c r="BT27" s="540"/>
      <c r="BU27" s="541"/>
      <c r="BV27" s="539">
        <v>243596</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173</v>
      </c>
      <c r="F28" s="450"/>
      <c r="G28" s="450"/>
      <c r="H28" s="450"/>
      <c r="I28" s="450"/>
      <c r="J28" s="450"/>
      <c r="K28" s="451"/>
      <c r="L28" s="471">
        <v>1</v>
      </c>
      <c r="M28" s="472"/>
      <c r="N28" s="472"/>
      <c r="O28" s="472"/>
      <c r="P28" s="514"/>
      <c r="Q28" s="471">
        <v>2520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2371452</v>
      </c>
      <c r="BO28" s="384"/>
      <c r="BP28" s="384"/>
      <c r="BQ28" s="384"/>
      <c r="BR28" s="384"/>
      <c r="BS28" s="384"/>
      <c r="BT28" s="384"/>
      <c r="BU28" s="385"/>
      <c r="BV28" s="383">
        <v>2370777</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176</v>
      </c>
      <c r="F29" s="450"/>
      <c r="G29" s="450"/>
      <c r="H29" s="450"/>
      <c r="I29" s="450"/>
      <c r="J29" s="450"/>
      <c r="K29" s="451"/>
      <c r="L29" s="471">
        <v>8</v>
      </c>
      <c r="M29" s="472"/>
      <c r="N29" s="472"/>
      <c r="O29" s="472"/>
      <c r="P29" s="514"/>
      <c r="Q29" s="471">
        <v>2290</v>
      </c>
      <c r="R29" s="472"/>
      <c r="S29" s="472"/>
      <c r="T29" s="472"/>
      <c r="U29" s="472"/>
      <c r="V29" s="514"/>
      <c r="W29" s="569"/>
      <c r="X29" s="570"/>
      <c r="Y29" s="571"/>
      <c r="Z29" s="470" t="s">
        <v>177</v>
      </c>
      <c r="AA29" s="450"/>
      <c r="AB29" s="450"/>
      <c r="AC29" s="450"/>
      <c r="AD29" s="450"/>
      <c r="AE29" s="450"/>
      <c r="AF29" s="450"/>
      <c r="AG29" s="451"/>
      <c r="AH29" s="471">
        <v>94</v>
      </c>
      <c r="AI29" s="472"/>
      <c r="AJ29" s="472"/>
      <c r="AK29" s="472"/>
      <c r="AL29" s="514"/>
      <c r="AM29" s="471">
        <v>279114</v>
      </c>
      <c r="AN29" s="472"/>
      <c r="AO29" s="472"/>
      <c r="AP29" s="472"/>
      <c r="AQ29" s="472"/>
      <c r="AR29" s="514"/>
      <c r="AS29" s="471">
        <v>2969</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524713</v>
      </c>
      <c r="BO29" s="421"/>
      <c r="BP29" s="421"/>
      <c r="BQ29" s="421"/>
      <c r="BR29" s="421"/>
      <c r="BS29" s="421"/>
      <c r="BT29" s="421"/>
      <c r="BU29" s="422"/>
      <c r="BV29" s="420">
        <v>510384</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95.2</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2203765</v>
      </c>
      <c r="BO30" s="540"/>
      <c r="BP30" s="540"/>
      <c r="BQ30" s="540"/>
      <c r="BR30" s="540"/>
      <c r="BS30" s="540"/>
      <c r="BT30" s="540"/>
      <c r="BU30" s="541"/>
      <c r="BV30" s="539">
        <v>2187153</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2">
      <c r="A33" s="163"/>
      <c r="B33" s="187"/>
      <c r="C33" s="444" t="s">
        <v>186</v>
      </c>
      <c r="D33" s="444"/>
      <c r="E33" s="409" t="s">
        <v>187</v>
      </c>
      <c r="F33" s="409"/>
      <c r="G33" s="409"/>
      <c r="H33" s="409"/>
      <c r="I33" s="409"/>
      <c r="J33" s="409"/>
      <c r="K33" s="409"/>
      <c r="L33" s="409"/>
      <c r="M33" s="409"/>
      <c r="N33" s="409"/>
      <c r="O33" s="409"/>
      <c r="P33" s="409"/>
      <c r="Q33" s="409"/>
      <c r="R33" s="409"/>
      <c r="S33" s="409"/>
      <c r="T33" s="188"/>
      <c r="U33" s="444" t="s">
        <v>186</v>
      </c>
      <c r="V33" s="444"/>
      <c r="W33" s="409" t="s">
        <v>187</v>
      </c>
      <c r="X33" s="409"/>
      <c r="Y33" s="409"/>
      <c r="Z33" s="409"/>
      <c r="AA33" s="409"/>
      <c r="AB33" s="409"/>
      <c r="AC33" s="409"/>
      <c r="AD33" s="409"/>
      <c r="AE33" s="409"/>
      <c r="AF33" s="409"/>
      <c r="AG33" s="409"/>
      <c r="AH33" s="409"/>
      <c r="AI33" s="409"/>
      <c r="AJ33" s="409"/>
      <c r="AK33" s="409"/>
      <c r="AL33" s="188"/>
      <c r="AM33" s="444" t="s">
        <v>186</v>
      </c>
      <c r="AN33" s="444"/>
      <c r="AO33" s="409" t="s">
        <v>187</v>
      </c>
      <c r="AP33" s="409"/>
      <c r="AQ33" s="409"/>
      <c r="AR33" s="409"/>
      <c r="AS33" s="409"/>
      <c r="AT33" s="409"/>
      <c r="AU33" s="409"/>
      <c r="AV33" s="409"/>
      <c r="AW33" s="409"/>
      <c r="AX33" s="409"/>
      <c r="AY33" s="409"/>
      <c r="AZ33" s="409"/>
      <c r="BA33" s="409"/>
      <c r="BB33" s="409"/>
      <c r="BC33" s="409"/>
      <c r="BD33" s="189"/>
      <c r="BE33" s="409" t="s">
        <v>188</v>
      </c>
      <c r="BF33" s="409"/>
      <c r="BG33" s="409" t="s">
        <v>189</v>
      </c>
      <c r="BH33" s="409"/>
      <c r="BI33" s="409"/>
      <c r="BJ33" s="409"/>
      <c r="BK33" s="409"/>
      <c r="BL33" s="409"/>
      <c r="BM33" s="409"/>
      <c r="BN33" s="409"/>
      <c r="BO33" s="409"/>
      <c r="BP33" s="409"/>
      <c r="BQ33" s="409"/>
      <c r="BR33" s="409"/>
      <c r="BS33" s="409"/>
      <c r="BT33" s="409"/>
      <c r="BU33" s="409"/>
      <c r="BV33" s="189"/>
      <c r="BW33" s="444" t="s">
        <v>188</v>
      </c>
      <c r="BX33" s="444"/>
      <c r="BY33" s="409" t="s">
        <v>190</v>
      </c>
      <c r="BZ33" s="409"/>
      <c r="CA33" s="409"/>
      <c r="CB33" s="409"/>
      <c r="CC33" s="409"/>
      <c r="CD33" s="409"/>
      <c r="CE33" s="409"/>
      <c r="CF33" s="409"/>
      <c r="CG33" s="409"/>
      <c r="CH33" s="409"/>
      <c r="CI33" s="409"/>
      <c r="CJ33" s="409"/>
      <c r="CK33" s="409"/>
      <c r="CL33" s="409"/>
      <c r="CM33" s="409"/>
      <c r="CN33" s="188"/>
      <c r="CO33" s="444" t="s">
        <v>186</v>
      </c>
      <c r="CP33" s="444"/>
      <c r="CQ33" s="409" t="s">
        <v>191</v>
      </c>
      <c r="CR33" s="409"/>
      <c r="CS33" s="409"/>
      <c r="CT33" s="409"/>
      <c r="CU33" s="409"/>
      <c r="CV33" s="409"/>
      <c r="CW33" s="409"/>
      <c r="CX33" s="409"/>
      <c r="CY33" s="409"/>
      <c r="CZ33" s="409"/>
      <c r="DA33" s="409"/>
      <c r="DB33" s="409"/>
      <c r="DC33" s="409"/>
      <c r="DD33" s="409"/>
      <c r="DE33" s="409"/>
      <c r="DF33" s="188"/>
      <c r="DG33" s="609" t="s">
        <v>192</v>
      </c>
      <c r="DH33" s="609"/>
      <c r="DI33" s="190"/>
    </row>
    <row r="34" spans="1:113" ht="32.25" customHeight="1" x14ac:dyDescent="0.2">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2</v>
      </c>
      <c r="V34" s="610"/>
      <c r="W34" s="611" t="str">
        <f>IF('各会計、関係団体の財政状況及び健全化判断比率'!B28="","",'各会計、関係団体の財政状況及び健全化判断比率'!B28)</f>
        <v>国民健康保険事業勘定特別会計</v>
      </c>
      <c r="X34" s="611"/>
      <c r="Y34" s="611"/>
      <c r="Z34" s="611"/>
      <c r="AA34" s="611"/>
      <c r="AB34" s="611"/>
      <c r="AC34" s="611"/>
      <c r="AD34" s="611"/>
      <c r="AE34" s="611"/>
      <c r="AF34" s="611"/>
      <c r="AG34" s="611"/>
      <c r="AH34" s="611"/>
      <c r="AI34" s="611"/>
      <c r="AJ34" s="611"/>
      <c r="AK34" s="611"/>
      <c r="AL34" s="163"/>
      <c r="AM34" s="610">
        <f>IF(AO34="","",MAX(C34:D43,U34:V43)+1)</f>
        <v>5</v>
      </c>
      <c r="AN34" s="610"/>
      <c r="AO34" s="611" t="str">
        <f>IF('各会計、関係団体の財政状況及び健全化判断比率'!B31="","",'各会計、関係団体の財政状況及び健全化判断比率'!B31)</f>
        <v>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7</v>
      </c>
      <c r="BX34" s="610"/>
      <c r="BY34" s="611" t="str">
        <f>IF('各会計、関係団体の財政状況及び健全化判断比率'!B68="","",'各会計、関係団体の財政状況及び健全化判断比率'!B68)</f>
        <v>鹿児島県市町村総合事務組合</v>
      </c>
      <c r="BZ34" s="611"/>
      <c r="CA34" s="611"/>
      <c r="CB34" s="611"/>
      <c r="CC34" s="611"/>
      <c r="CD34" s="611"/>
      <c r="CE34" s="611"/>
      <c r="CF34" s="611"/>
      <c r="CG34" s="611"/>
      <c r="CH34" s="611"/>
      <c r="CI34" s="611"/>
      <c r="CJ34" s="611"/>
      <c r="CK34" s="611"/>
      <c r="CL34" s="611"/>
      <c r="CM34" s="611"/>
      <c r="CN34" s="163"/>
      <c r="CO34" s="610" t="str">
        <f>IF(CQ34="","",MAX(C34:D43,U34:V43,AM34:AN43,BE34:BF43,BW34:BX43)+1)</f>
        <v/>
      </c>
      <c r="CP34" s="610"/>
      <c r="CQ34" s="611" t="str">
        <f>IF('各会計、関係団体の財政状況及び健全化判断比率'!BS7="","",'各会計、関係団体の財政状況及び健全化判断比率'!BS7)</f>
        <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2">
      <c r="A35" s="163"/>
      <c r="B35" s="187"/>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63"/>
      <c r="U35" s="610">
        <f>IF(W35="","",U34+1)</f>
        <v>3</v>
      </c>
      <c r="V35" s="610"/>
      <c r="W35" s="611" t="str">
        <f>IF('各会計、関係団体の財政状況及び健全化判断比率'!B29="","",'各会計、関係団体の財政状況及び健全化判断比率'!B29)</f>
        <v>後期高齢者医療特別会計</v>
      </c>
      <c r="X35" s="611"/>
      <c r="Y35" s="611"/>
      <c r="Z35" s="611"/>
      <c r="AA35" s="611"/>
      <c r="AB35" s="611"/>
      <c r="AC35" s="611"/>
      <c r="AD35" s="611"/>
      <c r="AE35" s="611"/>
      <c r="AF35" s="611"/>
      <c r="AG35" s="611"/>
      <c r="AH35" s="611"/>
      <c r="AI35" s="611"/>
      <c r="AJ35" s="611"/>
      <c r="AK35" s="611"/>
      <c r="AL35" s="163"/>
      <c r="AM35" s="610">
        <f t="shared" ref="AM35:AM43" si="0">IF(AO35="","",AM34+1)</f>
        <v>6</v>
      </c>
      <c r="AN35" s="610"/>
      <c r="AO35" s="611" t="str">
        <f>IF('各会計、関係団体の財政状況及び健全化判断比率'!B32="","",'各会計、関係団体の財政状況及び健全化判断比率'!B32)</f>
        <v>下水道事業会計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8</v>
      </c>
      <c r="BX35" s="610"/>
      <c r="BY35" s="611" t="str">
        <f>IF('各会計、関係団体の財政状況及び健全化判断比率'!B69="","",'各会計、関係団体の財政状況及び健全化判断比率'!B69)</f>
        <v>大島地区衛生組合</v>
      </c>
      <c r="BZ35" s="611"/>
      <c r="CA35" s="611"/>
      <c r="CB35" s="611"/>
      <c r="CC35" s="611"/>
      <c r="CD35" s="611"/>
      <c r="CE35" s="611"/>
      <c r="CF35" s="611"/>
      <c r="CG35" s="611"/>
      <c r="CH35" s="611"/>
      <c r="CI35" s="611"/>
      <c r="CJ35" s="611"/>
      <c r="CK35" s="611"/>
      <c r="CL35" s="611"/>
      <c r="CM35" s="611"/>
      <c r="CN35" s="163"/>
      <c r="CO35" s="610" t="str">
        <f t="shared" ref="CO35:CO43" si="3">IF(CQ35="","",CO34+1)</f>
        <v/>
      </c>
      <c r="CP35" s="610"/>
      <c r="CQ35" s="611" t="str">
        <f>IF('各会計、関係団体の財政状況及び健全化判断比率'!BS8="","",'各会計、関係団体の財政状況及び健全化判断比率'!BS8)</f>
        <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2">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4</v>
      </c>
      <c r="V36" s="610"/>
      <c r="W36" s="611" t="str">
        <f>IF('各会計、関係団体の財政状況及び健全化判断比率'!B30="","",'各会計、関係団体の財政状況及び健全化判断比率'!B30)</f>
        <v>介護保険事業特別会計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9</v>
      </c>
      <c r="BX36" s="610"/>
      <c r="BY36" s="611" t="str">
        <f>IF('各会計、関係団体の財政状況及び健全化判断比率'!B70="","",'各会計、関係団体の財政状況及び健全化判断比率'!B70)</f>
        <v>大島地区消防組合</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2">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10</v>
      </c>
      <c r="BX37" s="610"/>
      <c r="BY37" s="611" t="str">
        <f>IF('各会計、関係団体の財政状況及び健全化判断比率'!B71="","",'各会計、関係団体の財政状況及び健全化判断比率'!B71)</f>
        <v>奄美群島広域事務組合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2">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11</v>
      </c>
      <c r="BX38" s="610"/>
      <c r="BY38" s="611" t="str">
        <f>IF('各会計、関係団体の財政状況及び健全化判断比率'!B72="","",'各会計、関係団体の財政状況及び健全化判断比率'!B72)</f>
        <v>奄美大島地区介護保険一部事務組合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2">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12</v>
      </c>
      <c r="BX39" s="610"/>
      <c r="BY39" s="611" t="str">
        <f>IF('各会計、関係団体の財政状況及び健全化判断比率'!B73="","",'各会計、関係団体の財政状況及び健全化判断比率'!B73)</f>
        <v>鹿児島県後期高齢者医療広域事務組合（一般会計）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2">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13</v>
      </c>
      <c r="BX40" s="610"/>
      <c r="BY40" s="611" t="str">
        <f>IF('各会計、関係団体の財政状況及び健全化判断比率'!B74="","",'各会計、関係団体の財政状況及び健全化判断比率'!B74)</f>
        <v>鹿児島県後期高齢者医療広域事務組合（特別会計）</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2">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2">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2">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KLU/S8Uv+wcwtgvyEKv8lRiDue/2Vo53iRsuKDQuPz3ho5igI7S5mBUv3iBmVjMrG/IOAEMfKKYH5SZXcoDIVQ==" saltValue="1h1yX5pIURKh06mxHp2rl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8" scale="81"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215</v>
      </c>
      <c r="C5" s="623"/>
      <c r="D5" s="623"/>
      <c r="E5" s="623"/>
      <c r="F5" s="623"/>
      <c r="G5" s="623"/>
      <c r="H5" s="623"/>
      <c r="I5" s="623"/>
      <c r="J5" s="623"/>
      <c r="K5" s="623"/>
      <c r="L5" s="623"/>
      <c r="M5" s="623"/>
      <c r="N5" s="623"/>
      <c r="O5" s="623"/>
      <c r="P5" s="623"/>
      <c r="Q5" s="624"/>
      <c r="R5" s="625">
        <v>603003</v>
      </c>
      <c r="S5" s="626"/>
      <c r="T5" s="626"/>
      <c r="U5" s="626"/>
      <c r="V5" s="626"/>
      <c r="W5" s="626"/>
      <c r="X5" s="626"/>
      <c r="Y5" s="627"/>
      <c r="Z5" s="628">
        <v>8</v>
      </c>
      <c r="AA5" s="628"/>
      <c r="AB5" s="628"/>
      <c r="AC5" s="628"/>
      <c r="AD5" s="629">
        <v>603003</v>
      </c>
      <c r="AE5" s="629"/>
      <c r="AF5" s="629"/>
      <c r="AG5" s="629"/>
      <c r="AH5" s="629"/>
      <c r="AI5" s="629"/>
      <c r="AJ5" s="629"/>
      <c r="AK5" s="629"/>
      <c r="AL5" s="630">
        <v>15.4</v>
      </c>
      <c r="AM5" s="631"/>
      <c r="AN5" s="631"/>
      <c r="AO5" s="632"/>
      <c r="AP5" s="622" t="s">
        <v>216</v>
      </c>
      <c r="AQ5" s="623"/>
      <c r="AR5" s="623"/>
      <c r="AS5" s="623"/>
      <c r="AT5" s="623"/>
      <c r="AU5" s="623"/>
      <c r="AV5" s="623"/>
      <c r="AW5" s="623"/>
      <c r="AX5" s="623"/>
      <c r="AY5" s="623"/>
      <c r="AZ5" s="623"/>
      <c r="BA5" s="623"/>
      <c r="BB5" s="623"/>
      <c r="BC5" s="623"/>
      <c r="BD5" s="623"/>
      <c r="BE5" s="623"/>
      <c r="BF5" s="624"/>
      <c r="BG5" s="636">
        <v>603003</v>
      </c>
      <c r="BH5" s="637"/>
      <c r="BI5" s="637"/>
      <c r="BJ5" s="637"/>
      <c r="BK5" s="637"/>
      <c r="BL5" s="637"/>
      <c r="BM5" s="637"/>
      <c r="BN5" s="638"/>
      <c r="BO5" s="639">
        <v>100</v>
      </c>
      <c r="BP5" s="639"/>
      <c r="BQ5" s="639"/>
      <c r="BR5" s="639"/>
      <c r="BS5" s="640" t="s">
        <v>122</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
      <c r="B6" s="633" t="s">
        <v>220</v>
      </c>
      <c r="C6" s="634"/>
      <c r="D6" s="634"/>
      <c r="E6" s="634"/>
      <c r="F6" s="634"/>
      <c r="G6" s="634"/>
      <c r="H6" s="634"/>
      <c r="I6" s="634"/>
      <c r="J6" s="634"/>
      <c r="K6" s="634"/>
      <c r="L6" s="634"/>
      <c r="M6" s="634"/>
      <c r="N6" s="634"/>
      <c r="O6" s="634"/>
      <c r="P6" s="634"/>
      <c r="Q6" s="635"/>
      <c r="R6" s="636">
        <v>33557</v>
      </c>
      <c r="S6" s="637"/>
      <c r="T6" s="637"/>
      <c r="U6" s="637"/>
      <c r="V6" s="637"/>
      <c r="W6" s="637"/>
      <c r="X6" s="637"/>
      <c r="Y6" s="638"/>
      <c r="Z6" s="639">
        <v>0.4</v>
      </c>
      <c r="AA6" s="639"/>
      <c r="AB6" s="639"/>
      <c r="AC6" s="639"/>
      <c r="AD6" s="640">
        <v>33557</v>
      </c>
      <c r="AE6" s="640"/>
      <c r="AF6" s="640"/>
      <c r="AG6" s="640"/>
      <c r="AH6" s="640"/>
      <c r="AI6" s="640"/>
      <c r="AJ6" s="640"/>
      <c r="AK6" s="640"/>
      <c r="AL6" s="641">
        <v>0.9</v>
      </c>
      <c r="AM6" s="642"/>
      <c r="AN6" s="642"/>
      <c r="AO6" s="643"/>
      <c r="AP6" s="633" t="s">
        <v>221</v>
      </c>
      <c r="AQ6" s="634"/>
      <c r="AR6" s="634"/>
      <c r="AS6" s="634"/>
      <c r="AT6" s="634"/>
      <c r="AU6" s="634"/>
      <c r="AV6" s="634"/>
      <c r="AW6" s="634"/>
      <c r="AX6" s="634"/>
      <c r="AY6" s="634"/>
      <c r="AZ6" s="634"/>
      <c r="BA6" s="634"/>
      <c r="BB6" s="634"/>
      <c r="BC6" s="634"/>
      <c r="BD6" s="634"/>
      <c r="BE6" s="634"/>
      <c r="BF6" s="635"/>
      <c r="BG6" s="636">
        <v>603003</v>
      </c>
      <c r="BH6" s="637"/>
      <c r="BI6" s="637"/>
      <c r="BJ6" s="637"/>
      <c r="BK6" s="637"/>
      <c r="BL6" s="637"/>
      <c r="BM6" s="637"/>
      <c r="BN6" s="638"/>
      <c r="BO6" s="639">
        <v>100</v>
      </c>
      <c r="BP6" s="639"/>
      <c r="BQ6" s="639"/>
      <c r="BR6" s="639"/>
      <c r="BS6" s="640" t="s">
        <v>122</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65463</v>
      </c>
      <c r="CS6" s="637"/>
      <c r="CT6" s="637"/>
      <c r="CU6" s="637"/>
      <c r="CV6" s="637"/>
      <c r="CW6" s="637"/>
      <c r="CX6" s="637"/>
      <c r="CY6" s="638"/>
      <c r="CZ6" s="630">
        <v>0.9</v>
      </c>
      <c r="DA6" s="631"/>
      <c r="DB6" s="631"/>
      <c r="DC6" s="647"/>
      <c r="DD6" s="645" t="s">
        <v>122</v>
      </c>
      <c r="DE6" s="637"/>
      <c r="DF6" s="637"/>
      <c r="DG6" s="637"/>
      <c r="DH6" s="637"/>
      <c r="DI6" s="637"/>
      <c r="DJ6" s="637"/>
      <c r="DK6" s="637"/>
      <c r="DL6" s="637"/>
      <c r="DM6" s="637"/>
      <c r="DN6" s="637"/>
      <c r="DO6" s="637"/>
      <c r="DP6" s="638"/>
      <c r="DQ6" s="645">
        <v>65463</v>
      </c>
      <c r="DR6" s="637"/>
      <c r="DS6" s="637"/>
      <c r="DT6" s="637"/>
      <c r="DU6" s="637"/>
      <c r="DV6" s="637"/>
      <c r="DW6" s="637"/>
      <c r="DX6" s="637"/>
      <c r="DY6" s="637"/>
      <c r="DZ6" s="637"/>
      <c r="EA6" s="637"/>
      <c r="EB6" s="637"/>
      <c r="EC6" s="646"/>
    </row>
    <row r="7" spans="2:143" ht="11.25" customHeight="1" x14ac:dyDescent="0.2">
      <c r="B7" s="633" t="s">
        <v>223</v>
      </c>
      <c r="C7" s="634"/>
      <c r="D7" s="634"/>
      <c r="E7" s="634"/>
      <c r="F7" s="634"/>
      <c r="G7" s="634"/>
      <c r="H7" s="634"/>
      <c r="I7" s="634"/>
      <c r="J7" s="634"/>
      <c r="K7" s="634"/>
      <c r="L7" s="634"/>
      <c r="M7" s="634"/>
      <c r="N7" s="634"/>
      <c r="O7" s="634"/>
      <c r="P7" s="634"/>
      <c r="Q7" s="635"/>
      <c r="R7" s="636">
        <v>212</v>
      </c>
      <c r="S7" s="637"/>
      <c r="T7" s="637"/>
      <c r="U7" s="637"/>
      <c r="V7" s="637"/>
      <c r="W7" s="637"/>
      <c r="X7" s="637"/>
      <c r="Y7" s="638"/>
      <c r="Z7" s="639">
        <v>0</v>
      </c>
      <c r="AA7" s="639"/>
      <c r="AB7" s="639"/>
      <c r="AC7" s="639"/>
      <c r="AD7" s="640">
        <v>212</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237860</v>
      </c>
      <c r="BH7" s="637"/>
      <c r="BI7" s="637"/>
      <c r="BJ7" s="637"/>
      <c r="BK7" s="637"/>
      <c r="BL7" s="637"/>
      <c r="BM7" s="637"/>
      <c r="BN7" s="638"/>
      <c r="BO7" s="639">
        <v>39.4</v>
      </c>
      <c r="BP7" s="639"/>
      <c r="BQ7" s="639"/>
      <c r="BR7" s="639"/>
      <c r="BS7" s="640" t="s">
        <v>122</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1308821</v>
      </c>
      <c r="CS7" s="637"/>
      <c r="CT7" s="637"/>
      <c r="CU7" s="637"/>
      <c r="CV7" s="637"/>
      <c r="CW7" s="637"/>
      <c r="CX7" s="637"/>
      <c r="CY7" s="638"/>
      <c r="CZ7" s="639">
        <v>17.899999999999999</v>
      </c>
      <c r="DA7" s="639"/>
      <c r="DB7" s="639"/>
      <c r="DC7" s="639"/>
      <c r="DD7" s="645">
        <v>323385</v>
      </c>
      <c r="DE7" s="637"/>
      <c r="DF7" s="637"/>
      <c r="DG7" s="637"/>
      <c r="DH7" s="637"/>
      <c r="DI7" s="637"/>
      <c r="DJ7" s="637"/>
      <c r="DK7" s="637"/>
      <c r="DL7" s="637"/>
      <c r="DM7" s="637"/>
      <c r="DN7" s="637"/>
      <c r="DO7" s="637"/>
      <c r="DP7" s="638"/>
      <c r="DQ7" s="645">
        <v>756178</v>
      </c>
      <c r="DR7" s="637"/>
      <c r="DS7" s="637"/>
      <c r="DT7" s="637"/>
      <c r="DU7" s="637"/>
      <c r="DV7" s="637"/>
      <c r="DW7" s="637"/>
      <c r="DX7" s="637"/>
      <c r="DY7" s="637"/>
      <c r="DZ7" s="637"/>
      <c r="EA7" s="637"/>
      <c r="EB7" s="637"/>
      <c r="EC7" s="646"/>
    </row>
    <row r="8" spans="2:143" ht="11.25" customHeight="1" x14ac:dyDescent="0.2">
      <c r="B8" s="633" t="s">
        <v>226</v>
      </c>
      <c r="C8" s="634"/>
      <c r="D8" s="634"/>
      <c r="E8" s="634"/>
      <c r="F8" s="634"/>
      <c r="G8" s="634"/>
      <c r="H8" s="634"/>
      <c r="I8" s="634"/>
      <c r="J8" s="634"/>
      <c r="K8" s="634"/>
      <c r="L8" s="634"/>
      <c r="M8" s="634"/>
      <c r="N8" s="634"/>
      <c r="O8" s="634"/>
      <c r="P8" s="634"/>
      <c r="Q8" s="635"/>
      <c r="R8" s="636">
        <v>2452</v>
      </c>
      <c r="S8" s="637"/>
      <c r="T8" s="637"/>
      <c r="U8" s="637"/>
      <c r="V8" s="637"/>
      <c r="W8" s="637"/>
      <c r="X8" s="637"/>
      <c r="Y8" s="638"/>
      <c r="Z8" s="639">
        <v>0</v>
      </c>
      <c r="AA8" s="639"/>
      <c r="AB8" s="639"/>
      <c r="AC8" s="639"/>
      <c r="AD8" s="640">
        <v>2452</v>
      </c>
      <c r="AE8" s="640"/>
      <c r="AF8" s="640"/>
      <c r="AG8" s="640"/>
      <c r="AH8" s="640"/>
      <c r="AI8" s="640"/>
      <c r="AJ8" s="640"/>
      <c r="AK8" s="640"/>
      <c r="AL8" s="641">
        <v>0.1</v>
      </c>
      <c r="AM8" s="642"/>
      <c r="AN8" s="642"/>
      <c r="AO8" s="643"/>
      <c r="AP8" s="633" t="s">
        <v>227</v>
      </c>
      <c r="AQ8" s="634"/>
      <c r="AR8" s="634"/>
      <c r="AS8" s="634"/>
      <c r="AT8" s="634"/>
      <c r="AU8" s="634"/>
      <c r="AV8" s="634"/>
      <c r="AW8" s="634"/>
      <c r="AX8" s="634"/>
      <c r="AY8" s="634"/>
      <c r="AZ8" s="634"/>
      <c r="BA8" s="634"/>
      <c r="BB8" s="634"/>
      <c r="BC8" s="634"/>
      <c r="BD8" s="634"/>
      <c r="BE8" s="634"/>
      <c r="BF8" s="635"/>
      <c r="BG8" s="636">
        <v>7973</v>
      </c>
      <c r="BH8" s="637"/>
      <c r="BI8" s="637"/>
      <c r="BJ8" s="637"/>
      <c r="BK8" s="637"/>
      <c r="BL8" s="637"/>
      <c r="BM8" s="637"/>
      <c r="BN8" s="638"/>
      <c r="BO8" s="639">
        <v>1.3</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1919250</v>
      </c>
      <c r="CS8" s="637"/>
      <c r="CT8" s="637"/>
      <c r="CU8" s="637"/>
      <c r="CV8" s="637"/>
      <c r="CW8" s="637"/>
      <c r="CX8" s="637"/>
      <c r="CY8" s="638"/>
      <c r="CZ8" s="639">
        <v>26.2</v>
      </c>
      <c r="DA8" s="639"/>
      <c r="DB8" s="639"/>
      <c r="DC8" s="639"/>
      <c r="DD8" s="645">
        <v>141122</v>
      </c>
      <c r="DE8" s="637"/>
      <c r="DF8" s="637"/>
      <c r="DG8" s="637"/>
      <c r="DH8" s="637"/>
      <c r="DI8" s="637"/>
      <c r="DJ8" s="637"/>
      <c r="DK8" s="637"/>
      <c r="DL8" s="637"/>
      <c r="DM8" s="637"/>
      <c r="DN8" s="637"/>
      <c r="DO8" s="637"/>
      <c r="DP8" s="638"/>
      <c r="DQ8" s="645">
        <v>921339</v>
      </c>
      <c r="DR8" s="637"/>
      <c r="DS8" s="637"/>
      <c r="DT8" s="637"/>
      <c r="DU8" s="637"/>
      <c r="DV8" s="637"/>
      <c r="DW8" s="637"/>
      <c r="DX8" s="637"/>
      <c r="DY8" s="637"/>
      <c r="DZ8" s="637"/>
      <c r="EA8" s="637"/>
      <c r="EB8" s="637"/>
      <c r="EC8" s="646"/>
    </row>
    <row r="9" spans="2:143" ht="11.25" customHeight="1" x14ac:dyDescent="0.2">
      <c r="B9" s="633" t="s">
        <v>229</v>
      </c>
      <c r="C9" s="634"/>
      <c r="D9" s="634"/>
      <c r="E9" s="634"/>
      <c r="F9" s="634"/>
      <c r="G9" s="634"/>
      <c r="H9" s="634"/>
      <c r="I9" s="634"/>
      <c r="J9" s="634"/>
      <c r="K9" s="634"/>
      <c r="L9" s="634"/>
      <c r="M9" s="634"/>
      <c r="N9" s="634"/>
      <c r="O9" s="634"/>
      <c r="P9" s="634"/>
      <c r="Q9" s="635"/>
      <c r="R9" s="636">
        <v>3433</v>
      </c>
      <c r="S9" s="637"/>
      <c r="T9" s="637"/>
      <c r="U9" s="637"/>
      <c r="V9" s="637"/>
      <c r="W9" s="637"/>
      <c r="X9" s="637"/>
      <c r="Y9" s="638"/>
      <c r="Z9" s="639">
        <v>0</v>
      </c>
      <c r="AA9" s="639"/>
      <c r="AB9" s="639"/>
      <c r="AC9" s="639"/>
      <c r="AD9" s="640">
        <v>3433</v>
      </c>
      <c r="AE9" s="640"/>
      <c r="AF9" s="640"/>
      <c r="AG9" s="640"/>
      <c r="AH9" s="640"/>
      <c r="AI9" s="640"/>
      <c r="AJ9" s="640"/>
      <c r="AK9" s="640"/>
      <c r="AL9" s="641">
        <v>0.1</v>
      </c>
      <c r="AM9" s="642"/>
      <c r="AN9" s="642"/>
      <c r="AO9" s="643"/>
      <c r="AP9" s="633" t="s">
        <v>230</v>
      </c>
      <c r="AQ9" s="634"/>
      <c r="AR9" s="634"/>
      <c r="AS9" s="634"/>
      <c r="AT9" s="634"/>
      <c r="AU9" s="634"/>
      <c r="AV9" s="634"/>
      <c r="AW9" s="634"/>
      <c r="AX9" s="634"/>
      <c r="AY9" s="634"/>
      <c r="AZ9" s="634"/>
      <c r="BA9" s="634"/>
      <c r="BB9" s="634"/>
      <c r="BC9" s="634"/>
      <c r="BD9" s="634"/>
      <c r="BE9" s="634"/>
      <c r="BF9" s="635"/>
      <c r="BG9" s="636">
        <v>184162</v>
      </c>
      <c r="BH9" s="637"/>
      <c r="BI9" s="637"/>
      <c r="BJ9" s="637"/>
      <c r="BK9" s="637"/>
      <c r="BL9" s="637"/>
      <c r="BM9" s="637"/>
      <c r="BN9" s="638"/>
      <c r="BO9" s="639">
        <v>30.5</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509090</v>
      </c>
      <c r="CS9" s="637"/>
      <c r="CT9" s="637"/>
      <c r="CU9" s="637"/>
      <c r="CV9" s="637"/>
      <c r="CW9" s="637"/>
      <c r="CX9" s="637"/>
      <c r="CY9" s="638"/>
      <c r="CZ9" s="639">
        <v>7</v>
      </c>
      <c r="DA9" s="639"/>
      <c r="DB9" s="639"/>
      <c r="DC9" s="639"/>
      <c r="DD9" s="645" t="s">
        <v>122</v>
      </c>
      <c r="DE9" s="637"/>
      <c r="DF9" s="637"/>
      <c r="DG9" s="637"/>
      <c r="DH9" s="637"/>
      <c r="DI9" s="637"/>
      <c r="DJ9" s="637"/>
      <c r="DK9" s="637"/>
      <c r="DL9" s="637"/>
      <c r="DM9" s="637"/>
      <c r="DN9" s="637"/>
      <c r="DO9" s="637"/>
      <c r="DP9" s="638"/>
      <c r="DQ9" s="645">
        <v>462265</v>
      </c>
      <c r="DR9" s="637"/>
      <c r="DS9" s="637"/>
      <c r="DT9" s="637"/>
      <c r="DU9" s="637"/>
      <c r="DV9" s="637"/>
      <c r="DW9" s="637"/>
      <c r="DX9" s="637"/>
      <c r="DY9" s="637"/>
      <c r="DZ9" s="637"/>
      <c r="EA9" s="637"/>
      <c r="EB9" s="637"/>
      <c r="EC9" s="646"/>
    </row>
    <row r="10" spans="2:143" ht="11.25" customHeight="1" x14ac:dyDescent="0.2">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16650</v>
      </c>
      <c r="BH10" s="637"/>
      <c r="BI10" s="637"/>
      <c r="BJ10" s="637"/>
      <c r="BK10" s="637"/>
      <c r="BL10" s="637"/>
      <c r="BM10" s="637"/>
      <c r="BN10" s="638"/>
      <c r="BO10" s="639">
        <v>2.8</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t="s">
        <v>122</v>
      </c>
      <c r="CS10" s="637"/>
      <c r="CT10" s="637"/>
      <c r="CU10" s="637"/>
      <c r="CV10" s="637"/>
      <c r="CW10" s="637"/>
      <c r="CX10" s="637"/>
      <c r="CY10" s="638"/>
      <c r="CZ10" s="639" t="s">
        <v>122</v>
      </c>
      <c r="DA10" s="639"/>
      <c r="DB10" s="639"/>
      <c r="DC10" s="639"/>
      <c r="DD10" s="645" t="s">
        <v>122</v>
      </c>
      <c r="DE10" s="637"/>
      <c r="DF10" s="637"/>
      <c r="DG10" s="637"/>
      <c r="DH10" s="637"/>
      <c r="DI10" s="637"/>
      <c r="DJ10" s="637"/>
      <c r="DK10" s="637"/>
      <c r="DL10" s="637"/>
      <c r="DM10" s="637"/>
      <c r="DN10" s="637"/>
      <c r="DO10" s="637"/>
      <c r="DP10" s="638"/>
      <c r="DQ10" s="645" t="s">
        <v>122</v>
      </c>
      <c r="DR10" s="637"/>
      <c r="DS10" s="637"/>
      <c r="DT10" s="637"/>
      <c r="DU10" s="637"/>
      <c r="DV10" s="637"/>
      <c r="DW10" s="637"/>
      <c r="DX10" s="637"/>
      <c r="DY10" s="637"/>
      <c r="DZ10" s="637"/>
      <c r="EA10" s="637"/>
      <c r="EB10" s="637"/>
      <c r="EC10" s="646"/>
    </row>
    <row r="11" spans="2:143" ht="11.25" customHeight="1" x14ac:dyDescent="0.2">
      <c r="B11" s="633" t="s">
        <v>235</v>
      </c>
      <c r="C11" s="634"/>
      <c r="D11" s="634"/>
      <c r="E11" s="634"/>
      <c r="F11" s="634"/>
      <c r="G11" s="634"/>
      <c r="H11" s="634"/>
      <c r="I11" s="634"/>
      <c r="J11" s="634"/>
      <c r="K11" s="634"/>
      <c r="L11" s="634"/>
      <c r="M11" s="634"/>
      <c r="N11" s="634"/>
      <c r="O11" s="634"/>
      <c r="P11" s="634"/>
      <c r="Q11" s="635"/>
      <c r="R11" s="636">
        <v>150305</v>
      </c>
      <c r="S11" s="637"/>
      <c r="T11" s="637"/>
      <c r="U11" s="637"/>
      <c r="V11" s="637"/>
      <c r="W11" s="637"/>
      <c r="X11" s="637"/>
      <c r="Y11" s="638"/>
      <c r="Z11" s="641">
        <v>2</v>
      </c>
      <c r="AA11" s="642"/>
      <c r="AB11" s="642"/>
      <c r="AC11" s="648"/>
      <c r="AD11" s="645">
        <v>150305</v>
      </c>
      <c r="AE11" s="637"/>
      <c r="AF11" s="637"/>
      <c r="AG11" s="637"/>
      <c r="AH11" s="637"/>
      <c r="AI11" s="637"/>
      <c r="AJ11" s="637"/>
      <c r="AK11" s="638"/>
      <c r="AL11" s="641">
        <v>3.8</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29075</v>
      </c>
      <c r="BH11" s="637"/>
      <c r="BI11" s="637"/>
      <c r="BJ11" s="637"/>
      <c r="BK11" s="637"/>
      <c r="BL11" s="637"/>
      <c r="BM11" s="637"/>
      <c r="BN11" s="638"/>
      <c r="BO11" s="639">
        <v>4.8</v>
      </c>
      <c r="BP11" s="639"/>
      <c r="BQ11" s="639"/>
      <c r="BR11" s="639"/>
      <c r="BS11" s="640" t="s">
        <v>122</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516802</v>
      </c>
      <c r="CS11" s="637"/>
      <c r="CT11" s="637"/>
      <c r="CU11" s="637"/>
      <c r="CV11" s="637"/>
      <c r="CW11" s="637"/>
      <c r="CX11" s="637"/>
      <c r="CY11" s="638"/>
      <c r="CZ11" s="639">
        <v>7.1</v>
      </c>
      <c r="DA11" s="639"/>
      <c r="DB11" s="639"/>
      <c r="DC11" s="639"/>
      <c r="DD11" s="645">
        <v>269393</v>
      </c>
      <c r="DE11" s="637"/>
      <c r="DF11" s="637"/>
      <c r="DG11" s="637"/>
      <c r="DH11" s="637"/>
      <c r="DI11" s="637"/>
      <c r="DJ11" s="637"/>
      <c r="DK11" s="637"/>
      <c r="DL11" s="637"/>
      <c r="DM11" s="637"/>
      <c r="DN11" s="637"/>
      <c r="DO11" s="637"/>
      <c r="DP11" s="638"/>
      <c r="DQ11" s="645">
        <v>186389</v>
      </c>
      <c r="DR11" s="637"/>
      <c r="DS11" s="637"/>
      <c r="DT11" s="637"/>
      <c r="DU11" s="637"/>
      <c r="DV11" s="637"/>
      <c r="DW11" s="637"/>
      <c r="DX11" s="637"/>
      <c r="DY11" s="637"/>
      <c r="DZ11" s="637"/>
      <c r="EA11" s="637"/>
      <c r="EB11" s="637"/>
      <c r="EC11" s="646"/>
    </row>
    <row r="12" spans="2:143" ht="11.25" customHeight="1" x14ac:dyDescent="0.2">
      <c r="B12" s="633" t="s">
        <v>238</v>
      </c>
      <c r="C12" s="634"/>
      <c r="D12" s="634"/>
      <c r="E12" s="634"/>
      <c r="F12" s="634"/>
      <c r="G12" s="634"/>
      <c r="H12" s="634"/>
      <c r="I12" s="634"/>
      <c r="J12" s="634"/>
      <c r="K12" s="634"/>
      <c r="L12" s="634"/>
      <c r="M12" s="634"/>
      <c r="N12" s="634"/>
      <c r="O12" s="634"/>
      <c r="P12" s="634"/>
      <c r="Q12" s="635"/>
      <c r="R12" s="636" t="s">
        <v>122</v>
      </c>
      <c r="S12" s="637"/>
      <c r="T12" s="637"/>
      <c r="U12" s="637"/>
      <c r="V12" s="637"/>
      <c r="W12" s="637"/>
      <c r="X12" s="637"/>
      <c r="Y12" s="638"/>
      <c r="Z12" s="639" t="s">
        <v>122</v>
      </c>
      <c r="AA12" s="639"/>
      <c r="AB12" s="639"/>
      <c r="AC12" s="639"/>
      <c r="AD12" s="640" t="s">
        <v>122</v>
      </c>
      <c r="AE12" s="640"/>
      <c r="AF12" s="640"/>
      <c r="AG12" s="640"/>
      <c r="AH12" s="640"/>
      <c r="AI12" s="640"/>
      <c r="AJ12" s="640"/>
      <c r="AK12" s="640"/>
      <c r="AL12" s="641" t="s">
        <v>122</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275411</v>
      </c>
      <c r="BH12" s="637"/>
      <c r="BI12" s="637"/>
      <c r="BJ12" s="637"/>
      <c r="BK12" s="637"/>
      <c r="BL12" s="637"/>
      <c r="BM12" s="637"/>
      <c r="BN12" s="638"/>
      <c r="BO12" s="639">
        <v>45.7</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125091</v>
      </c>
      <c r="CS12" s="637"/>
      <c r="CT12" s="637"/>
      <c r="CU12" s="637"/>
      <c r="CV12" s="637"/>
      <c r="CW12" s="637"/>
      <c r="CX12" s="637"/>
      <c r="CY12" s="638"/>
      <c r="CZ12" s="639">
        <v>1.7</v>
      </c>
      <c r="DA12" s="639"/>
      <c r="DB12" s="639"/>
      <c r="DC12" s="639"/>
      <c r="DD12" s="645">
        <v>1466</v>
      </c>
      <c r="DE12" s="637"/>
      <c r="DF12" s="637"/>
      <c r="DG12" s="637"/>
      <c r="DH12" s="637"/>
      <c r="DI12" s="637"/>
      <c r="DJ12" s="637"/>
      <c r="DK12" s="637"/>
      <c r="DL12" s="637"/>
      <c r="DM12" s="637"/>
      <c r="DN12" s="637"/>
      <c r="DO12" s="637"/>
      <c r="DP12" s="638"/>
      <c r="DQ12" s="645">
        <v>95421</v>
      </c>
      <c r="DR12" s="637"/>
      <c r="DS12" s="637"/>
      <c r="DT12" s="637"/>
      <c r="DU12" s="637"/>
      <c r="DV12" s="637"/>
      <c r="DW12" s="637"/>
      <c r="DX12" s="637"/>
      <c r="DY12" s="637"/>
      <c r="DZ12" s="637"/>
      <c r="EA12" s="637"/>
      <c r="EB12" s="637"/>
      <c r="EC12" s="646"/>
    </row>
    <row r="13" spans="2:143" ht="11.25" customHeight="1" x14ac:dyDescent="0.2">
      <c r="B13" s="633" t="s">
        <v>241</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266459</v>
      </c>
      <c r="BH13" s="637"/>
      <c r="BI13" s="637"/>
      <c r="BJ13" s="637"/>
      <c r="BK13" s="637"/>
      <c r="BL13" s="637"/>
      <c r="BM13" s="637"/>
      <c r="BN13" s="638"/>
      <c r="BO13" s="639">
        <v>44.2</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727993</v>
      </c>
      <c r="CS13" s="637"/>
      <c r="CT13" s="637"/>
      <c r="CU13" s="637"/>
      <c r="CV13" s="637"/>
      <c r="CW13" s="637"/>
      <c r="CX13" s="637"/>
      <c r="CY13" s="638"/>
      <c r="CZ13" s="639">
        <v>10</v>
      </c>
      <c r="DA13" s="639"/>
      <c r="DB13" s="639"/>
      <c r="DC13" s="639"/>
      <c r="DD13" s="645">
        <v>608695</v>
      </c>
      <c r="DE13" s="637"/>
      <c r="DF13" s="637"/>
      <c r="DG13" s="637"/>
      <c r="DH13" s="637"/>
      <c r="DI13" s="637"/>
      <c r="DJ13" s="637"/>
      <c r="DK13" s="637"/>
      <c r="DL13" s="637"/>
      <c r="DM13" s="637"/>
      <c r="DN13" s="637"/>
      <c r="DO13" s="637"/>
      <c r="DP13" s="638"/>
      <c r="DQ13" s="645">
        <v>113960</v>
      </c>
      <c r="DR13" s="637"/>
      <c r="DS13" s="637"/>
      <c r="DT13" s="637"/>
      <c r="DU13" s="637"/>
      <c r="DV13" s="637"/>
      <c r="DW13" s="637"/>
      <c r="DX13" s="637"/>
      <c r="DY13" s="637"/>
      <c r="DZ13" s="637"/>
      <c r="EA13" s="637"/>
      <c r="EB13" s="637"/>
      <c r="EC13" s="646"/>
    </row>
    <row r="14" spans="2:143" ht="11.25" customHeight="1" x14ac:dyDescent="0.2">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31179</v>
      </c>
      <c r="BH14" s="637"/>
      <c r="BI14" s="637"/>
      <c r="BJ14" s="637"/>
      <c r="BK14" s="637"/>
      <c r="BL14" s="637"/>
      <c r="BM14" s="637"/>
      <c r="BN14" s="638"/>
      <c r="BO14" s="639">
        <v>5.2</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257369</v>
      </c>
      <c r="CS14" s="637"/>
      <c r="CT14" s="637"/>
      <c r="CU14" s="637"/>
      <c r="CV14" s="637"/>
      <c r="CW14" s="637"/>
      <c r="CX14" s="637"/>
      <c r="CY14" s="638"/>
      <c r="CZ14" s="639">
        <v>3.5</v>
      </c>
      <c r="DA14" s="639"/>
      <c r="DB14" s="639"/>
      <c r="DC14" s="639"/>
      <c r="DD14" s="645">
        <v>94649</v>
      </c>
      <c r="DE14" s="637"/>
      <c r="DF14" s="637"/>
      <c r="DG14" s="637"/>
      <c r="DH14" s="637"/>
      <c r="DI14" s="637"/>
      <c r="DJ14" s="637"/>
      <c r="DK14" s="637"/>
      <c r="DL14" s="637"/>
      <c r="DM14" s="637"/>
      <c r="DN14" s="637"/>
      <c r="DO14" s="637"/>
      <c r="DP14" s="638"/>
      <c r="DQ14" s="645">
        <v>162267</v>
      </c>
      <c r="DR14" s="637"/>
      <c r="DS14" s="637"/>
      <c r="DT14" s="637"/>
      <c r="DU14" s="637"/>
      <c r="DV14" s="637"/>
      <c r="DW14" s="637"/>
      <c r="DX14" s="637"/>
      <c r="DY14" s="637"/>
      <c r="DZ14" s="637"/>
      <c r="EA14" s="637"/>
      <c r="EB14" s="637"/>
      <c r="EC14" s="646"/>
    </row>
    <row r="15" spans="2:143" ht="11.25" customHeight="1" x14ac:dyDescent="0.2">
      <c r="B15" s="633" t="s">
        <v>247</v>
      </c>
      <c r="C15" s="634"/>
      <c r="D15" s="634"/>
      <c r="E15" s="634"/>
      <c r="F15" s="634"/>
      <c r="G15" s="634"/>
      <c r="H15" s="634"/>
      <c r="I15" s="634"/>
      <c r="J15" s="634"/>
      <c r="K15" s="634"/>
      <c r="L15" s="634"/>
      <c r="M15" s="634"/>
      <c r="N15" s="634"/>
      <c r="O15" s="634"/>
      <c r="P15" s="634"/>
      <c r="Q15" s="635"/>
      <c r="R15" s="636">
        <v>2680</v>
      </c>
      <c r="S15" s="637"/>
      <c r="T15" s="637"/>
      <c r="U15" s="637"/>
      <c r="V15" s="637"/>
      <c r="W15" s="637"/>
      <c r="X15" s="637"/>
      <c r="Y15" s="638"/>
      <c r="Z15" s="639">
        <v>0</v>
      </c>
      <c r="AA15" s="639"/>
      <c r="AB15" s="639"/>
      <c r="AC15" s="639"/>
      <c r="AD15" s="640">
        <v>2680</v>
      </c>
      <c r="AE15" s="640"/>
      <c r="AF15" s="640"/>
      <c r="AG15" s="640"/>
      <c r="AH15" s="640"/>
      <c r="AI15" s="640"/>
      <c r="AJ15" s="640"/>
      <c r="AK15" s="640"/>
      <c r="AL15" s="641">
        <v>0.1</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58553</v>
      </c>
      <c r="BH15" s="637"/>
      <c r="BI15" s="637"/>
      <c r="BJ15" s="637"/>
      <c r="BK15" s="637"/>
      <c r="BL15" s="637"/>
      <c r="BM15" s="637"/>
      <c r="BN15" s="638"/>
      <c r="BO15" s="639">
        <v>9.6999999999999993</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1059440</v>
      </c>
      <c r="CS15" s="637"/>
      <c r="CT15" s="637"/>
      <c r="CU15" s="637"/>
      <c r="CV15" s="637"/>
      <c r="CW15" s="637"/>
      <c r="CX15" s="637"/>
      <c r="CY15" s="638"/>
      <c r="CZ15" s="639">
        <v>14.5</v>
      </c>
      <c r="DA15" s="639"/>
      <c r="DB15" s="639"/>
      <c r="DC15" s="639"/>
      <c r="DD15" s="645">
        <v>337448</v>
      </c>
      <c r="DE15" s="637"/>
      <c r="DF15" s="637"/>
      <c r="DG15" s="637"/>
      <c r="DH15" s="637"/>
      <c r="DI15" s="637"/>
      <c r="DJ15" s="637"/>
      <c r="DK15" s="637"/>
      <c r="DL15" s="637"/>
      <c r="DM15" s="637"/>
      <c r="DN15" s="637"/>
      <c r="DO15" s="637"/>
      <c r="DP15" s="638"/>
      <c r="DQ15" s="645">
        <v>676473</v>
      </c>
      <c r="DR15" s="637"/>
      <c r="DS15" s="637"/>
      <c r="DT15" s="637"/>
      <c r="DU15" s="637"/>
      <c r="DV15" s="637"/>
      <c r="DW15" s="637"/>
      <c r="DX15" s="637"/>
      <c r="DY15" s="637"/>
      <c r="DZ15" s="637"/>
      <c r="EA15" s="637"/>
      <c r="EB15" s="637"/>
      <c r="EC15" s="646"/>
    </row>
    <row r="16" spans="2:143" ht="11.25" customHeight="1" x14ac:dyDescent="0.2">
      <c r="B16" s="633" t="s">
        <v>250</v>
      </c>
      <c r="C16" s="634"/>
      <c r="D16" s="634"/>
      <c r="E16" s="634"/>
      <c r="F16" s="634"/>
      <c r="G16" s="634"/>
      <c r="H16" s="634"/>
      <c r="I16" s="634"/>
      <c r="J16" s="634"/>
      <c r="K16" s="634"/>
      <c r="L16" s="634"/>
      <c r="M16" s="634"/>
      <c r="N16" s="634"/>
      <c r="O16" s="634"/>
      <c r="P16" s="634"/>
      <c r="Q16" s="635"/>
      <c r="R16" s="636">
        <v>10856</v>
      </c>
      <c r="S16" s="637"/>
      <c r="T16" s="637"/>
      <c r="U16" s="637"/>
      <c r="V16" s="637"/>
      <c r="W16" s="637"/>
      <c r="X16" s="637"/>
      <c r="Y16" s="638"/>
      <c r="Z16" s="639">
        <v>0.1</v>
      </c>
      <c r="AA16" s="639"/>
      <c r="AB16" s="639"/>
      <c r="AC16" s="639"/>
      <c r="AD16" s="640">
        <v>10856</v>
      </c>
      <c r="AE16" s="640"/>
      <c r="AF16" s="640"/>
      <c r="AG16" s="640"/>
      <c r="AH16" s="640"/>
      <c r="AI16" s="640"/>
      <c r="AJ16" s="640"/>
      <c r="AK16" s="640"/>
      <c r="AL16" s="641">
        <v>0.3</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t="s">
        <v>122</v>
      </c>
      <c r="CS16" s="637"/>
      <c r="CT16" s="637"/>
      <c r="CU16" s="637"/>
      <c r="CV16" s="637"/>
      <c r="CW16" s="637"/>
      <c r="CX16" s="637"/>
      <c r="CY16" s="638"/>
      <c r="CZ16" s="639" t="s">
        <v>122</v>
      </c>
      <c r="DA16" s="639"/>
      <c r="DB16" s="639"/>
      <c r="DC16" s="639"/>
      <c r="DD16" s="645" t="s">
        <v>122</v>
      </c>
      <c r="DE16" s="637"/>
      <c r="DF16" s="637"/>
      <c r="DG16" s="637"/>
      <c r="DH16" s="637"/>
      <c r="DI16" s="637"/>
      <c r="DJ16" s="637"/>
      <c r="DK16" s="637"/>
      <c r="DL16" s="637"/>
      <c r="DM16" s="637"/>
      <c r="DN16" s="637"/>
      <c r="DO16" s="637"/>
      <c r="DP16" s="638"/>
      <c r="DQ16" s="645" t="s">
        <v>122</v>
      </c>
      <c r="DR16" s="637"/>
      <c r="DS16" s="637"/>
      <c r="DT16" s="637"/>
      <c r="DU16" s="637"/>
      <c r="DV16" s="637"/>
      <c r="DW16" s="637"/>
      <c r="DX16" s="637"/>
      <c r="DY16" s="637"/>
      <c r="DZ16" s="637"/>
      <c r="EA16" s="637"/>
      <c r="EB16" s="637"/>
      <c r="EC16" s="646"/>
    </row>
    <row r="17" spans="2:133" ht="11.25" customHeight="1" x14ac:dyDescent="0.2">
      <c r="B17" s="633" t="s">
        <v>253</v>
      </c>
      <c r="C17" s="634"/>
      <c r="D17" s="634"/>
      <c r="E17" s="634"/>
      <c r="F17" s="634"/>
      <c r="G17" s="634"/>
      <c r="H17" s="634"/>
      <c r="I17" s="634"/>
      <c r="J17" s="634"/>
      <c r="K17" s="634"/>
      <c r="L17" s="634"/>
      <c r="M17" s="634"/>
      <c r="N17" s="634"/>
      <c r="O17" s="634"/>
      <c r="P17" s="634"/>
      <c r="Q17" s="635"/>
      <c r="R17" s="636">
        <v>27396</v>
      </c>
      <c r="S17" s="637"/>
      <c r="T17" s="637"/>
      <c r="U17" s="637"/>
      <c r="V17" s="637"/>
      <c r="W17" s="637"/>
      <c r="X17" s="637"/>
      <c r="Y17" s="638"/>
      <c r="Z17" s="639">
        <v>0.4</v>
      </c>
      <c r="AA17" s="639"/>
      <c r="AB17" s="639"/>
      <c r="AC17" s="639"/>
      <c r="AD17" s="640">
        <v>27396</v>
      </c>
      <c r="AE17" s="640"/>
      <c r="AF17" s="640"/>
      <c r="AG17" s="640"/>
      <c r="AH17" s="640"/>
      <c r="AI17" s="640"/>
      <c r="AJ17" s="640"/>
      <c r="AK17" s="640"/>
      <c r="AL17" s="641">
        <v>0.7</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825526</v>
      </c>
      <c r="CS17" s="637"/>
      <c r="CT17" s="637"/>
      <c r="CU17" s="637"/>
      <c r="CV17" s="637"/>
      <c r="CW17" s="637"/>
      <c r="CX17" s="637"/>
      <c r="CY17" s="638"/>
      <c r="CZ17" s="639">
        <v>11.3</v>
      </c>
      <c r="DA17" s="639"/>
      <c r="DB17" s="639"/>
      <c r="DC17" s="639"/>
      <c r="DD17" s="645" t="s">
        <v>122</v>
      </c>
      <c r="DE17" s="637"/>
      <c r="DF17" s="637"/>
      <c r="DG17" s="637"/>
      <c r="DH17" s="637"/>
      <c r="DI17" s="637"/>
      <c r="DJ17" s="637"/>
      <c r="DK17" s="637"/>
      <c r="DL17" s="637"/>
      <c r="DM17" s="637"/>
      <c r="DN17" s="637"/>
      <c r="DO17" s="637"/>
      <c r="DP17" s="638"/>
      <c r="DQ17" s="645">
        <v>753691</v>
      </c>
      <c r="DR17" s="637"/>
      <c r="DS17" s="637"/>
      <c r="DT17" s="637"/>
      <c r="DU17" s="637"/>
      <c r="DV17" s="637"/>
      <c r="DW17" s="637"/>
      <c r="DX17" s="637"/>
      <c r="DY17" s="637"/>
      <c r="DZ17" s="637"/>
      <c r="EA17" s="637"/>
      <c r="EB17" s="637"/>
      <c r="EC17" s="646"/>
    </row>
    <row r="18" spans="2:133" ht="11.25" customHeight="1" x14ac:dyDescent="0.2">
      <c r="B18" s="633" t="s">
        <v>256</v>
      </c>
      <c r="C18" s="634"/>
      <c r="D18" s="634"/>
      <c r="E18" s="634"/>
      <c r="F18" s="634"/>
      <c r="G18" s="634"/>
      <c r="H18" s="634"/>
      <c r="I18" s="634"/>
      <c r="J18" s="634"/>
      <c r="K18" s="634"/>
      <c r="L18" s="634"/>
      <c r="M18" s="634"/>
      <c r="N18" s="634"/>
      <c r="O18" s="634"/>
      <c r="P18" s="634"/>
      <c r="Q18" s="635"/>
      <c r="R18" s="636">
        <v>4429</v>
      </c>
      <c r="S18" s="637"/>
      <c r="T18" s="637"/>
      <c r="U18" s="637"/>
      <c r="V18" s="637"/>
      <c r="W18" s="637"/>
      <c r="X18" s="637"/>
      <c r="Y18" s="638"/>
      <c r="Z18" s="639">
        <v>0.1</v>
      </c>
      <c r="AA18" s="639"/>
      <c r="AB18" s="639"/>
      <c r="AC18" s="639"/>
      <c r="AD18" s="640">
        <v>4429</v>
      </c>
      <c r="AE18" s="640"/>
      <c r="AF18" s="640"/>
      <c r="AG18" s="640"/>
      <c r="AH18" s="640"/>
      <c r="AI18" s="640"/>
      <c r="AJ18" s="640"/>
      <c r="AK18" s="640"/>
      <c r="AL18" s="641">
        <v>0.1</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259</v>
      </c>
      <c r="C19" s="634"/>
      <c r="D19" s="634"/>
      <c r="E19" s="634"/>
      <c r="F19" s="634"/>
      <c r="G19" s="634"/>
      <c r="H19" s="634"/>
      <c r="I19" s="634"/>
      <c r="J19" s="634"/>
      <c r="K19" s="634"/>
      <c r="L19" s="634"/>
      <c r="M19" s="634"/>
      <c r="N19" s="634"/>
      <c r="O19" s="634"/>
      <c r="P19" s="634"/>
      <c r="Q19" s="635"/>
      <c r="R19" s="636">
        <v>22967</v>
      </c>
      <c r="S19" s="637"/>
      <c r="T19" s="637"/>
      <c r="U19" s="637"/>
      <c r="V19" s="637"/>
      <c r="W19" s="637"/>
      <c r="X19" s="637"/>
      <c r="Y19" s="638"/>
      <c r="Z19" s="639">
        <v>0.3</v>
      </c>
      <c r="AA19" s="639"/>
      <c r="AB19" s="639"/>
      <c r="AC19" s="639"/>
      <c r="AD19" s="640">
        <v>22967</v>
      </c>
      <c r="AE19" s="640"/>
      <c r="AF19" s="640"/>
      <c r="AG19" s="640"/>
      <c r="AH19" s="640"/>
      <c r="AI19" s="640"/>
      <c r="AJ19" s="640"/>
      <c r="AK19" s="640"/>
      <c r="AL19" s="641">
        <v>0.6</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t="s">
        <v>122</v>
      </c>
      <c r="BH19" s="637"/>
      <c r="BI19" s="637"/>
      <c r="BJ19" s="637"/>
      <c r="BK19" s="637"/>
      <c r="BL19" s="637"/>
      <c r="BM19" s="637"/>
      <c r="BN19" s="638"/>
      <c r="BO19" s="639" t="s">
        <v>122</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262</v>
      </c>
      <c r="C20" s="650"/>
      <c r="D20" s="650"/>
      <c r="E20" s="650"/>
      <c r="F20" s="650"/>
      <c r="G20" s="650"/>
      <c r="H20" s="650"/>
      <c r="I20" s="650"/>
      <c r="J20" s="650"/>
      <c r="K20" s="650"/>
      <c r="L20" s="650"/>
      <c r="M20" s="650"/>
      <c r="N20" s="650"/>
      <c r="O20" s="650"/>
      <c r="P20" s="650"/>
      <c r="Q20" s="651"/>
      <c r="R20" s="636" t="s">
        <v>122</v>
      </c>
      <c r="S20" s="637"/>
      <c r="T20" s="637"/>
      <c r="U20" s="637"/>
      <c r="V20" s="637"/>
      <c r="W20" s="637"/>
      <c r="X20" s="637"/>
      <c r="Y20" s="638"/>
      <c r="Z20" s="639" t="s">
        <v>122</v>
      </c>
      <c r="AA20" s="639"/>
      <c r="AB20" s="639"/>
      <c r="AC20" s="639"/>
      <c r="AD20" s="640" t="s">
        <v>122</v>
      </c>
      <c r="AE20" s="640"/>
      <c r="AF20" s="640"/>
      <c r="AG20" s="640"/>
      <c r="AH20" s="640"/>
      <c r="AI20" s="640"/>
      <c r="AJ20" s="640"/>
      <c r="AK20" s="640"/>
      <c r="AL20" s="641" t="s">
        <v>122</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t="s">
        <v>122</v>
      </c>
      <c r="BH20" s="637"/>
      <c r="BI20" s="637"/>
      <c r="BJ20" s="637"/>
      <c r="BK20" s="637"/>
      <c r="BL20" s="637"/>
      <c r="BM20" s="637"/>
      <c r="BN20" s="638"/>
      <c r="BO20" s="639" t="s">
        <v>122</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7314845</v>
      </c>
      <c r="CS20" s="637"/>
      <c r="CT20" s="637"/>
      <c r="CU20" s="637"/>
      <c r="CV20" s="637"/>
      <c r="CW20" s="637"/>
      <c r="CX20" s="637"/>
      <c r="CY20" s="638"/>
      <c r="CZ20" s="639">
        <v>100</v>
      </c>
      <c r="DA20" s="639"/>
      <c r="DB20" s="639"/>
      <c r="DC20" s="639"/>
      <c r="DD20" s="645">
        <v>1776158</v>
      </c>
      <c r="DE20" s="637"/>
      <c r="DF20" s="637"/>
      <c r="DG20" s="637"/>
      <c r="DH20" s="637"/>
      <c r="DI20" s="637"/>
      <c r="DJ20" s="637"/>
      <c r="DK20" s="637"/>
      <c r="DL20" s="637"/>
      <c r="DM20" s="637"/>
      <c r="DN20" s="637"/>
      <c r="DO20" s="637"/>
      <c r="DP20" s="638"/>
      <c r="DQ20" s="645">
        <v>4193446</v>
      </c>
      <c r="DR20" s="637"/>
      <c r="DS20" s="637"/>
      <c r="DT20" s="637"/>
      <c r="DU20" s="637"/>
      <c r="DV20" s="637"/>
      <c r="DW20" s="637"/>
      <c r="DX20" s="637"/>
      <c r="DY20" s="637"/>
      <c r="DZ20" s="637"/>
      <c r="EA20" s="637"/>
      <c r="EB20" s="637"/>
      <c r="EC20" s="646"/>
    </row>
    <row r="21" spans="2:133" ht="11.25" customHeight="1" x14ac:dyDescent="0.2">
      <c r="B21" s="633" t="s">
        <v>265</v>
      </c>
      <c r="C21" s="634"/>
      <c r="D21" s="634"/>
      <c r="E21" s="634"/>
      <c r="F21" s="634"/>
      <c r="G21" s="634"/>
      <c r="H21" s="634"/>
      <c r="I21" s="634"/>
      <c r="J21" s="634"/>
      <c r="K21" s="634"/>
      <c r="L21" s="634"/>
      <c r="M21" s="634"/>
      <c r="N21" s="634"/>
      <c r="O21" s="634"/>
      <c r="P21" s="634"/>
      <c r="Q21" s="635"/>
      <c r="R21" s="636">
        <v>3278699</v>
      </c>
      <c r="S21" s="637"/>
      <c r="T21" s="637"/>
      <c r="U21" s="637"/>
      <c r="V21" s="637"/>
      <c r="W21" s="637"/>
      <c r="X21" s="637"/>
      <c r="Y21" s="638"/>
      <c r="Z21" s="639">
        <v>43.5</v>
      </c>
      <c r="AA21" s="639"/>
      <c r="AB21" s="639"/>
      <c r="AC21" s="639"/>
      <c r="AD21" s="640">
        <v>3082274</v>
      </c>
      <c r="AE21" s="640"/>
      <c r="AF21" s="640"/>
      <c r="AG21" s="640"/>
      <c r="AH21" s="640"/>
      <c r="AI21" s="640"/>
      <c r="AJ21" s="640"/>
      <c r="AK21" s="640"/>
      <c r="AL21" s="641">
        <v>78.7</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t="s">
        <v>122</v>
      </c>
      <c r="BH21" s="637"/>
      <c r="BI21" s="637"/>
      <c r="BJ21" s="637"/>
      <c r="BK21" s="637"/>
      <c r="BL21" s="637"/>
      <c r="BM21" s="637"/>
      <c r="BN21" s="638"/>
      <c r="BO21" s="639" t="s">
        <v>122</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267</v>
      </c>
      <c r="C22" s="634"/>
      <c r="D22" s="634"/>
      <c r="E22" s="634"/>
      <c r="F22" s="634"/>
      <c r="G22" s="634"/>
      <c r="H22" s="634"/>
      <c r="I22" s="634"/>
      <c r="J22" s="634"/>
      <c r="K22" s="634"/>
      <c r="L22" s="634"/>
      <c r="M22" s="634"/>
      <c r="N22" s="634"/>
      <c r="O22" s="634"/>
      <c r="P22" s="634"/>
      <c r="Q22" s="635"/>
      <c r="R22" s="636">
        <v>3082274</v>
      </c>
      <c r="S22" s="637"/>
      <c r="T22" s="637"/>
      <c r="U22" s="637"/>
      <c r="V22" s="637"/>
      <c r="W22" s="637"/>
      <c r="X22" s="637"/>
      <c r="Y22" s="638"/>
      <c r="Z22" s="639">
        <v>40.9</v>
      </c>
      <c r="AA22" s="639"/>
      <c r="AB22" s="639"/>
      <c r="AC22" s="639"/>
      <c r="AD22" s="640">
        <v>3082274</v>
      </c>
      <c r="AE22" s="640"/>
      <c r="AF22" s="640"/>
      <c r="AG22" s="640"/>
      <c r="AH22" s="640"/>
      <c r="AI22" s="640"/>
      <c r="AJ22" s="640"/>
      <c r="AK22" s="640"/>
      <c r="AL22" s="641">
        <v>78.7</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270</v>
      </c>
      <c r="C23" s="634"/>
      <c r="D23" s="634"/>
      <c r="E23" s="634"/>
      <c r="F23" s="634"/>
      <c r="G23" s="634"/>
      <c r="H23" s="634"/>
      <c r="I23" s="634"/>
      <c r="J23" s="634"/>
      <c r="K23" s="634"/>
      <c r="L23" s="634"/>
      <c r="M23" s="634"/>
      <c r="N23" s="634"/>
      <c r="O23" s="634"/>
      <c r="P23" s="634"/>
      <c r="Q23" s="635"/>
      <c r="R23" s="636">
        <v>196425</v>
      </c>
      <c r="S23" s="637"/>
      <c r="T23" s="637"/>
      <c r="U23" s="637"/>
      <c r="V23" s="637"/>
      <c r="W23" s="637"/>
      <c r="X23" s="637"/>
      <c r="Y23" s="638"/>
      <c r="Z23" s="639">
        <v>2.6</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t="s">
        <v>122</v>
      </c>
      <c r="BH23" s="637"/>
      <c r="BI23" s="637"/>
      <c r="BJ23" s="637"/>
      <c r="BK23" s="637"/>
      <c r="BL23" s="637"/>
      <c r="BM23" s="637"/>
      <c r="BN23" s="638"/>
      <c r="BO23" s="639" t="s">
        <v>122</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2">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3106972</v>
      </c>
      <c r="CS24" s="626"/>
      <c r="CT24" s="626"/>
      <c r="CU24" s="626"/>
      <c r="CV24" s="626"/>
      <c r="CW24" s="626"/>
      <c r="CX24" s="626"/>
      <c r="CY24" s="627"/>
      <c r="CZ24" s="630">
        <v>42.5</v>
      </c>
      <c r="DA24" s="631"/>
      <c r="DB24" s="631"/>
      <c r="DC24" s="647"/>
      <c r="DD24" s="671">
        <v>2272827</v>
      </c>
      <c r="DE24" s="626"/>
      <c r="DF24" s="626"/>
      <c r="DG24" s="626"/>
      <c r="DH24" s="626"/>
      <c r="DI24" s="626"/>
      <c r="DJ24" s="626"/>
      <c r="DK24" s="627"/>
      <c r="DL24" s="671">
        <v>2145124</v>
      </c>
      <c r="DM24" s="626"/>
      <c r="DN24" s="626"/>
      <c r="DO24" s="626"/>
      <c r="DP24" s="626"/>
      <c r="DQ24" s="626"/>
      <c r="DR24" s="626"/>
      <c r="DS24" s="626"/>
      <c r="DT24" s="626"/>
      <c r="DU24" s="626"/>
      <c r="DV24" s="627"/>
      <c r="DW24" s="630">
        <v>54.8</v>
      </c>
      <c r="DX24" s="631"/>
      <c r="DY24" s="631"/>
      <c r="DZ24" s="631"/>
      <c r="EA24" s="631"/>
      <c r="EB24" s="631"/>
      <c r="EC24" s="632"/>
    </row>
    <row r="25" spans="2:133" ht="11.25" customHeight="1" x14ac:dyDescent="0.2">
      <c r="B25" s="633" t="s">
        <v>280</v>
      </c>
      <c r="C25" s="634"/>
      <c r="D25" s="634"/>
      <c r="E25" s="634"/>
      <c r="F25" s="634"/>
      <c r="G25" s="634"/>
      <c r="H25" s="634"/>
      <c r="I25" s="634"/>
      <c r="J25" s="634"/>
      <c r="K25" s="634"/>
      <c r="L25" s="634"/>
      <c r="M25" s="634"/>
      <c r="N25" s="634"/>
      <c r="O25" s="634"/>
      <c r="P25" s="634"/>
      <c r="Q25" s="635"/>
      <c r="R25" s="636">
        <v>4112593</v>
      </c>
      <c r="S25" s="637"/>
      <c r="T25" s="637"/>
      <c r="U25" s="637"/>
      <c r="V25" s="637"/>
      <c r="W25" s="637"/>
      <c r="X25" s="637"/>
      <c r="Y25" s="638"/>
      <c r="Z25" s="639">
        <v>54.6</v>
      </c>
      <c r="AA25" s="639"/>
      <c r="AB25" s="639"/>
      <c r="AC25" s="639"/>
      <c r="AD25" s="640">
        <v>3916168</v>
      </c>
      <c r="AE25" s="640"/>
      <c r="AF25" s="640"/>
      <c r="AG25" s="640"/>
      <c r="AH25" s="640"/>
      <c r="AI25" s="640"/>
      <c r="AJ25" s="640"/>
      <c r="AK25" s="640"/>
      <c r="AL25" s="641">
        <v>100</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1233458</v>
      </c>
      <c r="CS25" s="668"/>
      <c r="CT25" s="668"/>
      <c r="CU25" s="668"/>
      <c r="CV25" s="668"/>
      <c r="CW25" s="668"/>
      <c r="CX25" s="668"/>
      <c r="CY25" s="669"/>
      <c r="CZ25" s="641">
        <v>16.899999999999999</v>
      </c>
      <c r="DA25" s="666"/>
      <c r="DB25" s="666"/>
      <c r="DC25" s="670"/>
      <c r="DD25" s="645">
        <v>1153813</v>
      </c>
      <c r="DE25" s="668"/>
      <c r="DF25" s="668"/>
      <c r="DG25" s="668"/>
      <c r="DH25" s="668"/>
      <c r="DI25" s="668"/>
      <c r="DJ25" s="668"/>
      <c r="DK25" s="669"/>
      <c r="DL25" s="645">
        <v>1140908</v>
      </c>
      <c r="DM25" s="668"/>
      <c r="DN25" s="668"/>
      <c r="DO25" s="668"/>
      <c r="DP25" s="668"/>
      <c r="DQ25" s="668"/>
      <c r="DR25" s="668"/>
      <c r="DS25" s="668"/>
      <c r="DT25" s="668"/>
      <c r="DU25" s="668"/>
      <c r="DV25" s="669"/>
      <c r="DW25" s="641">
        <v>29.1</v>
      </c>
      <c r="DX25" s="666"/>
      <c r="DY25" s="666"/>
      <c r="DZ25" s="666"/>
      <c r="EA25" s="666"/>
      <c r="EB25" s="666"/>
      <c r="EC25" s="667"/>
    </row>
    <row r="26" spans="2:133" ht="11.25" customHeight="1" x14ac:dyDescent="0.2">
      <c r="B26" s="633" t="s">
        <v>283</v>
      </c>
      <c r="C26" s="634"/>
      <c r="D26" s="634"/>
      <c r="E26" s="634"/>
      <c r="F26" s="634"/>
      <c r="G26" s="634"/>
      <c r="H26" s="634"/>
      <c r="I26" s="634"/>
      <c r="J26" s="634"/>
      <c r="K26" s="634"/>
      <c r="L26" s="634"/>
      <c r="M26" s="634"/>
      <c r="N26" s="634"/>
      <c r="O26" s="634"/>
      <c r="P26" s="634"/>
      <c r="Q26" s="635"/>
      <c r="R26" s="636">
        <v>593</v>
      </c>
      <c r="S26" s="637"/>
      <c r="T26" s="637"/>
      <c r="U26" s="637"/>
      <c r="V26" s="637"/>
      <c r="W26" s="637"/>
      <c r="X26" s="637"/>
      <c r="Y26" s="638"/>
      <c r="Z26" s="639">
        <v>0</v>
      </c>
      <c r="AA26" s="639"/>
      <c r="AB26" s="639"/>
      <c r="AC26" s="639"/>
      <c r="AD26" s="640">
        <v>593</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558757</v>
      </c>
      <c r="CS26" s="637"/>
      <c r="CT26" s="637"/>
      <c r="CU26" s="637"/>
      <c r="CV26" s="637"/>
      <c r="CW26" s="637"/>
      <c r="CX26" s="637"/>
      <c r="CY26" s="638"/>
      <c r="CZ26" s="641">
        <v>7.6</v>
      </c>
      <c r="DA26" s="666"/>
      <c r="DB26" s="666"/>
      <c r="DC26" s="670"/>
      <c r="DD26" s="645">
        <v>543182</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2">
      <c r="B27" s="633" t="s">
        <v>286</v>
      </c>
      <c r="C27" s="634"/>
      <c r="D27" s="634"/>
      <c r="E27" s="634"/>
      <c r="F27" s="634"/>
      <c r="G27" s="634"/>
      <c r="H27" s="634"/>
      <c r="I27" s="634"/>
      <c r="J27" s="634"/>
      <c r="K27" s="634"/>
      <c r="L27" s="634"/>
      <c r="M27" s="634"/>
      <c r="N27" s="634"/>
      <c r="O27" s="634"/>
      <c r="P27" s="634"/>
      <c r="Q27" s="635"/>
      <c r="R27" s="636">
        <v>27261</v>
      </c>
      <c r="S27" s="637"/>
      <c r="T27" s="637"/>
      <c r="U27" s="637"/>
      <c r="V27" s="637"/>
      <c r="W27" s="637"/>
      <c r="X27" s="637"/>
      <c r="Y27" s="638"/>
      <c r="Z27" s="639">
        <v>0.4</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603003</v>
      </c>
      <c r="BH27" s="637"/>
      <c r="BI27" s="637"/>
      <c r="BJ27" s="637"/>
      <c r="BK27" s="637"/>
      <c r="BL27" s="637"/>
      <c r="BM27" s="637"/>
      <c r="BN27" s="638"/>
      <c r="BO27" s="639">
        <v>100</v>
      </c>
      <c r="BP27" s="639"/>
      <c r="BQ27" s="639"/>
      <c r="BR27" s="639"/>
      <c r="BS27" s="640" t="s">
        <v>122</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1047988</v>
      </c>
      <c r="CS27" s="668"/>
      <c r="CT27" s="668"/>
      <c r="CU27" s="668"/>
      <c r="CV27" s="668"/>
      <c r="CW27" s="668"/>
      <c r="CX27" s="668"/>
      <c r="CY27" s="669"/>
      <c r="CZ27" s="641">
        <v>14.3</v>
      </c>
      <c r="DA27" s="666"/>
      <c r="DB27" s="666"/>
      <c r="DC27" s="670"/>
      <c r="DD27" s="645">
        <v>365323</v>
      </c>
      <c r="DE27" s="668"/>
      <c r="DF27" s="668"/>
      <c r="DG27" s="668"/>
      <c r="DH27" s="668"/>
      <c r="DI27" s="668"/>
      <c r="DJ27" s="668"/>
      <c r="DK27" s="669"/>
      <c r="DL27" s="645">
        <v>250525</v>
      </c>
      <c r="DM27" s="668"/>
      <c r="DN27" s="668"/>
      <c r="DO27" s="668"/>
      <c r="DP27" s="668"/>
      <c r="DQ27" s="668"/>
      <c r="DR27" s="668"/>
      <c r="DS27" s="668"/>
      <c r="DT27" s="668"/>
      <c r="DU27" s="668"/>
      <c r="DV27" s="669"/>
      <c r="DW27" s="641">
        <v>6.4</v>
      </c>
      <c r="DX27" s="666"/>
      <c r="DY27" s="666"/>
      <c r="DZ27" s="666"/>
      <c r="EA27" s="666"/>
      <c r="EB27" s="666"/>
      <c r="EC27" s="667"/>
    </row>
    <row r="28" spans="2:133" ht="11.25" customHeight="1" x14ac:dyDescent="0.2">
      <c r="B28" s="633" t="s">
        <v>289</v>
      </c>
      <c r="C28" s="634"/>
      <c r="D28" s="634"/>
      <c r="E28" s="634"/>
      <c r="F28" s="634"/>
      <c r="G28" s="634"/>
      <c r="H28" s="634"/>
      <c r="I28" s="634"/>
      <c r="J28" s="634"/>
      <c r="K28" s="634"/>
      <c r="L28" s="634"/>
      <c r="M28" s="634"/>
      <c r="N28" s="634"/>
      <c r="O28" s="634"/>
      <c r="P28" s="634"/>
      <c r="Q28" s="635"/>
      <c r="R28" s="636">
        <v>89660</v>
      </c>
      <c r="S28" s="637"/>
      <c r="T28" s="637"/>
      <c r="U28" s="637"/>
      <c r="V28" s="637"/>
      <c r="W28" s="637"/>
      <c r="X28" s="637"/>
      <c r="Y28" s="638"/>
      <c r="Z28" s="639">
        <v>1.2</v>
      </c>
      <c r="AA28" s="639"/>
      <c r="AB28" s="639"/>
      <c r="AC28" s="639"/>
      <c r="AD28" s="640" t="s">
        <v>122</v>
      </c>
      <c r="AE28" s="640"/>
      <c r="AF28" s="640"/>
      <c r="AG28" s="640"/>
      <c r="AH28" s="640"/>
      <c r="AI28" s="640"/>
      <c r="AJ28" s="640"/>
      <c r="AK28" s="640"/>
      <c r="AL28" s="641" t="s">
        <v>122</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825526</v>
      </c>
      <c r="CS28" s="637"/>
      <c r="CT28" s="637"/>
      <c r="CU28" s="637"/>
      <c r="CV28" s="637"/>
      <c r="CW28" s="637"/>
      <c r="CX28" s="637"/>
      <c r="CY28" s="638"/>
      <c r="CZ28" s="641">
        <v>11.3</v>
      </c>
      <c r="DA28" s="666"/>
      <c r="DB28" s="666"/>
      <c r="DC28" s="670"/>
      <c r="DD28" s="645">
        <v>753691</v>
      </c>
      <c r="DE28" s="637"/>
      <c r="DF28" s="637"/>
      <c r="DG28" s="637"/>
      <c r="DH28" s="637"/>
      <c r="DI28" s="637"/>
      <c r="DJ28" s="637"/>
      <c r="DK28" s="638"/>
      <c r="DL28" s="645">
        <v>753691</v>
      </c>
      <c r="DM28" s="637"/>
      <c r="DN28" s="637"/>
      <c r="DO28" s="637"/>
      <c r="DP28" s="637"/>
      <c r="DQ28" s="637"/>
      <c r="DR28" s="637"/>
      <c r="DS28" s="637"/>
      <c r="DT28" s="637"/>
      <c r="DU28" s="637"/>
      <c r="DV28" s="638"/>
      <c r="DW28" s="641">
        <v>19.2</v>
      </c>
      <c r="DX28" s="666"/>
      <c r="DY28" s="666"/>
      <c r="DZ28" s="666"/>
      <c r="EA28" s="666"/>
      <c r="EB28" s="666"/>
      <c r="EC28" s="667"/>
    </row>
    <row r="29" spans="2:133" ht="11.25" customHeight="1" x14ac:dyDescent="0.2">
      <c r="B29" s="633" t="s">
        <v>291</v>
      </c>
      <c r="C29" s="634"/>
      <c r="D29" s="634"/>
      <c r="E29" s="634"/>
      <c r="F29" s="634"/>
      <c r="G29" s="634"/>
      <c r="H29" s="634"/>
      <c r="I29" s="634"/>
      <c r="J29" s="634"/>
      <c r="K29" s="634"/>
      <c r="L29" s="634"/>
      <c r="M29" s="634"/>
      <c r="N29" s="634"/>
      <c r="O29" s="634"/>
      <c r="P29" s="634"/>
      <c r="Q29" s="635"/>
      <c r="R29" s="636">
        <v>4299</v>
      </c>
      <c r="S29" s="637"/>
      <c r="T29" s="637"/>
      <c r="U29" s="637"/>
      <c r="V29" s="637"/>
      <c r="W29" s="637"/>
      <c r="X29" s="637"/>
      <c r="Y29" s="638"/>
      <c r="Z29" s="639">
        <v>0.1</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825526</v>
      </c>
      <c r="CS29" s="668"/>
      <c r="CT29" s="668"/>
      <c r="CU29" s="668"/>
      <c r="CV29" s="668"/>
      <c r="CW29" s="668"/>
      <c r="CX29" s="668"/>
      <c r="CY29" s="669"/>
      <c r="CZ29" s="641">
        <v>11.3</v>
      </c>
      <c r="DA29" s="666"/>
      <c r="DB29" s="666"/>
      <c r="DC29" s="670"/>
      <c r="DD29" s="645">
        <v>753691</v>
      </c>
      <c r="DE29" s="668"/>
      <c r="DF29" s="668"/>
      <c r="DG29" s="668"/>
      <c r="DH29" s="668"/>
      <c r="DI29" s="668"/>
      <c r="DJ29" s="668"/>
      <c r="DK29" s="669"/>
      <c r="DL29" s="645">
        <v>753691</v>
      </c>
      <c r="DM29" s="668"/>
      <c r="DN29" s="668"/>
      <c r="DO29" s="668"/>
      <c r="DP29" s="668"/>
      <c r="DQ29" s="668"/>
      <c r="DR29" s="668"/>
      <c r="DS29" s="668"/>
      <c r="DT29" s="668"/>
      <c r="DU29" s="668"/>
      <c r="DV29" s="669"/>
      <c r="DW29" s="641">
        <v>19.2</v>
      </c>
      <c r="DX29" s="666"/>
      <c r="DY29" s="666"/>
      <c r="DZ29" s="666"/>
      <c r="EA29" s="666"/>
      <c r="EB29" s="666"/>
      <c r="EC29" s="667"/>
    </row>
    <row r="30" spans="2:133" ht="11.25" customHeight="1" x14ac:dyDescent="0.2">
      <c r="B30" s="633" t="s">
        <v>293</v>
      </c>
      <c r="C30" s="634"/>
      <c r="D30" s="634"/>
      <c r="E30" s="634"/>
      <c r="F30" s="634"/>
      <c r="G30" s="634"/>
      <c r="H30" s="634"/>
      <c r="I30" s="634"/>
      <c r="J30" s="634"/>
      <c r="K30" s="634"/>
      <c r="L30" s="634"/>
      <c r="M30" s="634"/>
      <c r="N30" s="634"/>
      <c r="O30" s="634"/>
      <c r="P30" s="634"/>
      <c r="Q30" s="635"/>
      <c r="R30" s="636">
        <v>1026957</v>
      </c>
      <c r="S30" s="637"/>
      <c r="T30" s="637"/>
      <c r="U30" s="637"/>
      <c r="V30" s="637"/>
      <c r="W30" s="637"/>
      <c r="X30" s="637"/>
      <c r="Y30" s="638"/>
      <c r="Z30" s="639">
        <v>13.6</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794169</v>
      </c>
      <c r="CS30" s="637"/>
      <c r="CT30" s="637"/>
      <c r="CU30" s="637"/>
      <c r="CV30" s="637"/>
      <c r="CW30" s="637"/>
      <c r="CX30" s="637"/>
      <c r="CY30" s="638"/>
      <c r="CZ30" s="641">
        <v>10.9</v>
      </c>
      <c r="DA30" s="666"/>
      <c r="DB30" s="666"/>
      <c r="DC30" s="670"/>
      <c r="DD30" s="645">
        <v>722334</v>
      </c>
      <c r="DE30" s="637"/>
      <c r="DF30" s="637"/>
      <c r="DG30" s="637"/>
      <c r="DH30" s="637"/>
      <c r="DI30" s="637"/>
      <c r="DJ30" s="637"/>
      <c r="DK30" s="638"/>
      <c r="DL30" s="645">
        <v>722334</v>
      </c>
      <c r="DM30" s="637"/>
      <c r="DN30" s="637"/>
      <c r="DO30" s="637"/>
      <c r="DP30" s="637"/>
      <c r="DQ30" s="637"/>
      <c r="DR30" s="637"/>
      <c r="DS30" s="637"/>
      <c r="DT30" s="637"/>
      <c r="DU30" s="637"/>
      <c r="DV30" s="638"/>
      <c r="DW30" s="641">
        <v>18.399999999999999</v>
      </c>
      <c r="DX30" s="666"/>
      <c r="DY30" s="666"/>
      <c r="DZ30" s="666"/>
      <c r="EA30" s="666"/>
      <c r="EB30" s="666"/>
      <c r="EC30" s="667"/>
    </row>
    <row r="31" spans="2:133" ht="11.25" customHeight="1" x14ac:dyDescent="0.2">
      <c r="B31" s="649" t="s">
        <v>297</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99.4</v>
      </c>
      <c r="BH31" s="680"/>
      <c r="BI31" s="680"/>
      <c r="BJ31" s="680"/>
      <c r="BK31" s="680"/>
      <c r="BL31" s="680"/>
      <c r="BM31" s="631">
        <v>98.2</v>
      </c>
      <c r="BN31" s="680"/>
      <c r="BO31" s="680"/>
      <c r="BP31" s="680"/>
      <c r="BQ31" s="681"/>
      <c r="BR31" s="692">
        <v>99.5</v>
      </c>
      <c r="BS31" s="680"/>
      <c r="BT31" s="680"/>
      <c r="BU31" s="680"/>
      <c r="BV31" s="680"/>
      <c r="BW31" s="680"/>
      <c r="BX31" s="631">
        <v>97.3</v>
      </c>
      <c r="BY31" s="680"/>
      <c r="BZ31" s="680"/>
      <c r="CA31" s="680"/>
      <c r="CB31" s="681"/>
      <c r="CD31" s="674"/>
      <c r="CE31" s="675"/>
      <c r="CF31" s="633" t="s">
        <v>300</v>
      </c>
      <c r="CG31" s="634"/>
      <c r="CH31" s="634"/>
      <c r="CI31" s="634"/>
      <c r="CJ31" s="634"/>
      <c r="CK31" s="634"/>
      <c r="CL31" s="634"/>
      <c r="CM31" s="634"/>
      <c r="CN31" s="634"/>
      <c r="CO31" s="634"/>
      <c r="CP31" s="634"/>
      <c r="CQ31" s="635"/>
      <c r="CR31" s="636">
        <v>31357</v>
      </c>
      <c r="CS31" s="668"/>
      <c r="CT31" s="668"/>
      <c r="CU31" s="668"/>
      <c r="CV31" s="668"/>
      <c r="CW31" s="668"/>
      <c r="CX31" s="668"/>
      <c r="CY31" s="669"/>
      <c r="CZ31" s="641">
        <v>0.4</v>
      </c>
      <c r="DA31" s="666"/>
      <c r="DB31" s="666"/>
      <c r="DC31" s="670"/>
      <c r="DD31" s="645">
        <v>31357</v>
      </c>
      <c r="DE31" s="668"/>
      <c r="DF31" s="668"/>
      <c r="DG31" s="668"/>
      <c r="DH31" s="668"/>
      <c r="DI31" s="668"/>
      <c r="DJ31" s="668"/>
      <c r="DK31" s="669"/>
      <c r="DL31" s="645">
        <v>31357</v>
      </c>
      <c r="DM31" s="668"/>
      <c r="DN31" s="668"/>
      <c r="DO31" s="668"/>
      <c r="DP31" s="668"/>
      <c r="DQ31" s="668"/>
      <c r="DR31" s="668"/>
      <c r="DS31" s="668"/>
      <c r="DT31" s="668"/>
      <c r="DU31" s="668"/>
      <c r="DV31" s="669"/>
      <c r="DW31" s="641">
        <v>0.8</v>
      </c>
      <c r="DX31" s="666"/>
      <c r="DY31" s="666"/>
      <c r="DZ31" s="666"/>
      <c r="EA31" s="666"/>
      <c r="EB31" s="666"/>
      <c r="EC31" s="667"/>
    </row>
    <row r="32" spans="2:133" ht="11.25" customHeight="1" x14ac:dyDescent="0.2">
      <c r="B32" s="633" t="s">
        <v>301</v>
      </c>
      <c r="C32" s="634"/>
      <c r="D32" s="634"/>
      <c r="E32" s="634"/>
      <c r="F32" s="634"/>
      <c r="G32" s="634"/>
      <c r="H32" s="634"/>
      <c r="I32" s="634"/>
      <c r="J32" s="634"/>
      <c r="K32" s="634"/>
      <c r="L32" s="634"/>
      <c r="M32" s="634"/>
      <c r="N32" s="634"/>
      <c r="O32" s="634"/>
      <c r="P32" s="634"/>
      <c r="Q32" s="635"/>
      <c r="R32" s="636">
        <v>472717</v>
      </c>
      <c r="S32" s="637"/>
      <c r="T32" s="637"/>
      <c r="U32" s="637"/>
      <c r="V32" s="637"/>
      <c r="W32" s="637"/>
      <c r="X32" s="637"/>
      <c r="Y32" s="638"/>
      <c r="Z32" s="639">
        <v>6.3</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302</v>
      </c>
      <c r="AX32" s="633" t="s">
        <v>303</v>
      </c>
      <c r="AY32" s="634"/>
      <c r="AZ32" s="634"/>
      <c r="BA32" s="634"/>
      <c r="BB32" s="634"/>
      <c r="BC32" s="634"/>
      <c r="BD32" s="634"/>
      <c r="BE32" s="634"/>
      <c r="BF32" s="635"/>
      <c r="BG32" s="693">
        <v>99.7</v>
      </c>
      <c r="BH32" s="668"/>
      <c r="BI32" s="668"/>
      <c r="BJ32" s="668"/>
      <c r="BK32" s="668"/>
      <c r="BL32" s="668"/>
      <c r="BM32" s="642">
        <v>99.4</v>
      </c>
      <c r="BN32" s="668"/>
      <c r="BO32" s="668"/>
      <c r="BP32" s="668"/>
      <c r="BQ32" s="691"/>
      <c r="BR32" s="693">
        <v>99.7</v>
      </c>
      <c r="BS32" s="668"/>
      <c r="BT32" s="668"/>
      <c r="BU32" s="668"/>
      <c r="BV32" s="668"/>
      <c r="BW32" s="668"/>
      <c r="BX32" s="642">
        <v>99.2</v>
      </c>
      <c r="BY32" s="668"/>
      <c r="BZ32" s="668"/>
      <c r="CA32" s="668"/>
      <c r="CB32" s="691"/>
      <c r="CD32" s="676"/>
      <c r="CE32" s="677"/>
      <c r="CF32" s="633" t="s">
        <v>304</v>
      </c>
      <c r="CG32" s="634"/>
      <c r="CH32" s="634"/>
      <c r="CI32" s="634"/>
      <c r="CJ32" s="634"/>
      <c r="CK32" s="634"/>
      <c r="CL32" s="634"/>
      <c r="CM32" s="634"/>
      <c r="CN32" s="634"/>
      <c r="CO32" s="634"/>
      <c r="CP32" s="634"/>
      <c r="CQ32" s="635"/>
      <c r="CR32" s="636" t="s">
        <v>122</v>
      </c>
      <c r="CS32" s="637"/>
      <c r="CT32" s="637"/>
      <c r="CU32" s="637"/>
      <c r="CV32" s="637"/>
      <c r="CW32" s="637"/>
      <c r="CX32" s="637"/>
      <c r="CY32" s="638"/>
      <c r="CZ32" s="641" t="s">
        <v>122</v>
      </c>
      <c r="DA32" s="666"/>
      <c r="DB32" s="666"/>
      <c r="DC32" s="670"/>
      <c r="DD32" s="645" t="s">
        <v>122</v>
      </c>
      <c r="DE32" s="637"/>
      <c r="DF32" s="637"/>
      <c r="DG32" s="637"/>
      <c r="DH32" s="637"/>
      <c r="DI32" s="637"/>
      <c r="DJ32" s="637"/>
      <c r="DK32" s="638"/>
      <c r="DL32" s="645" t="s">
        <v>122</v>
      </c>
      <c r="DM32" s="637"/>
      <c r="DN32" s="637"/>
      <c r="DO32" s="637"/>
      <c r="DP32" s="637"/>
      <c r="DQ32" s="637"/>
      <c r="DR32" s="637"/>
      <c r="DS32" s="637"/>
      <c r="DT32" s="637"/>
      <c r="DU32" s="637"/>
      <c r="DV32" s="638"/>
      <c r="DW32" s="641" t="s">
        <v>122</v>
      </c>
      <c r="DX32" s="666"/>
      <c r="DY32" s="666"/>
      <c r="DZ32" s="666"/>
      <c r="EA32" s="666"/>
      <c r="EB32" s="666"/>
      <c r="EC32" s="667"/>
    </row>
    <row r="33" spans="2:133" ht="11.25" customHeight="1" x14ac:dyDescent="0.2">
      <c r="B33" s="633" t="s">
        <v>305</v>
      </c>
      <c r="C33" s="634"/>
      <c r="D33" s="634"/>
      <c r="E33" s="634"/>
      <c r="F33" s="634"/>
      <c r="G33" s="634"/>
      <c r="H33" s="634"/>
      <c r="I33" s="634"/>
      <c r="J33" s="634"/>
      <c r="K33" s="634"/>
      <c r="L33" s="634"/>
      <c r="M33" s="634"/>
      <c r="N33" s="634"/>
      <c r="O33" s="634"/>
      <c r="P33" s="634"/>
      <c r="Q33" s="635"/>
      <c r="R33" s="636">
        <v>50650</v>
      </c>
      <c r="S33" s="637"/>
      <c r="T33" s="637"/>
      <c r="U33" s="637"/>
      <c r="V33" s="637"/>
      <c r="W33" s="637"/>
      <c r="X33" s="637"/>
      <c r="Y33" s="638"/>
      <c r="Z33" s="639">
        <v>0.7</v>
      </c>
      <c r="AA33" s="639"/>
      <c r="AB33" s="639"/>
      <c r="AC33" s="639"/>
      <c r="AD33" s="640" t="s">
        <v>122</v>
      </c>
      <c r="AE33" s="640"/>
      <c r="AF33" s="640"/>
      <c r="AG33" s="640"/>
      <c r="AH33" s="640"/>
      <c r="AI33" s="640"/>
      <c r="AJ33" s="640"/>
      <c r="AK33" s="640"/>
      <c r="AL33" s="641" t="s">
        <v>122</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99</v>
      </c>
      <c r="BH33" s="695"/>
      <c r="BI33" s="695"/>
      <c r="BJ33" s="695"/>
      <c r="BK33" s="695"/>
      <c r="BL33" s="695"/>
      <c r="BM33" s="696">
        <v>96.5</v>
      </c>
      <c r="BN33" s="695"/>
      <c r="BO33" s="695"/>
      <c r="BP33" s="695"/>
      <c r="BQ33" s="697"/>
      <c r="BR33" s="694">
        <v>99.1</v>
      </c>
      <c r="BS33" s="695"/>
      <c r="BT33" s="695"/>
      <c r="BU33" s="695"/>
      <c r="BV33" s="695"/>
      <c r="BW33" s="695"/>
      <c r="BX33" s="696">
        <v>95</v>
      </c>
      <c r="BY33" s="695"/>
      <c r="BZ33" s="695"/>
      <c r="CA33" s="695"/>
      <c r="CB33" s="697"/>
      <c r="CD33" s="633" t="s">
        <v>307</v>
      </c>
      <c r="CE33" s="634"/>
      <c r="CF33" s="634"/>
      <c r="CG33" s="634"/>
      <c r="CH33" s="634"/>
      <c r="CI33" s="634"/>
      <c r="CJ33" s="634"/>
      <c r="CK33" s="634"/>
      <c r="CL33" s="634"/>
      <c r="CM33" s="634"/>
      <c r="CN33" s="634"/>
      <c r="CO33" s="634"/>
      <c r="CP33" s="634"/>
      <c r="CQ33" s="635"/>
      <c r="CR33" s="636">
        <v>2431715</v>
      </c>
      <c r="CS33" s="668"/>
      <c r="CT33" s="668"/>
      <c r="CU33" s="668"/>
      <c r="CV33" s="668"/>
      <c r="CW33" s="668"/>
      <c r="CX33" s="668"/>
      <c r="CY33" s="669"/>
      <c r="CZ33" s="641">
        <v>33.200000000000003</v>
      </c>
      <c r="DA33" s="666"/>
      <c r="DB33" s="666"/>
      <c r="DC33" s="670"/>
      <c r="DD33" s="645">
        <v>1773807</v>
      </c>
      <c r="DE33" s="668"/>
      <c r="DF33" s="668"/>
      <c r="DG33" s="668"/>
      <c r="DH33" s="668"/>
      <c r="DI33" s="668"/>
      <c r="DJ33" s="668"/>
      <c r="DK33" s="669"/>
      <c r="DL33" s="645">
        <v>1324474</v>
      </c>
      <c r="DM33" s="668"/>
      <c r="DN33" s="668"/>
      <c r="DO33" s="668"/>
      <c r="DP33" s="668"/>
      <c r="DQ33" s="668"/>
      <c r="DR33" s="668"/>
      <c r="DS33" s="668"/>
      <c r="DT33" s="668"/>
      <c r="DU33" s="668"/>
      <c r="DV33" s="669"/>
      <c r="DW33" s="641">
        <v>33.799999999999997</v>
      </c>
      <c r="DX33" s="666"/>
      <c r="DY33" s="666"/>
      <c r="DZ33" s="666"/>
      <c r="EA33" s="666"/>
      <c r="EB33" s="666"/>
      <c r="EC33" s="667"/>
    </row>
    <row r="34" spans="2:133" ht="11.25" customHeight="1" x14ac:dyDescent="0.2">
      <c r="B34" s="633" t="s">
        <v>308</v>
      </c>
      <c r="C34" s="634"/>
      <c r="D34" s="634"/>
      <c r="E34" s="634"/>
      <c r="F34" s="634"/>
      <c r="G34" s="634"/>
      <c r="H34" s="634"/>
      <c r="I34" s="634"/>
      <c r="J34" s="634"/>
      <c r="K34" s="634"/>
      <c r="L34" s="634"/>
      <c r="M34" s="634"/>
      <c r="N34" s="634"/>
      <c r="O34" s="634"/>
      <c r="P34" s="634"/>
      <c r="Q34" s="635"/>
      <c r="R34" s="636">
        <v>94588</v>
      </c>
      <c r="S34" s="637"/>
      <c r="T34" s="637"/>
      <c r="U34" s="637"/>
      <c r="V34" s="637"/>
      <c r="W34" s="637"/>
      <c r="X34" s="637"/>
      <c r="Y34" s="638"/>
      <c r="Z34" s="639">
        <v>1.3</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309</v>
      </c>
      <c r="CE34" s="634"/>
      <c r="CF34" s="634"/>
      <c r="CG34" s="634"/>
      <c r="CH34" s="634"/>
      <c r="CI34" s="634"/>
      <c r="CJ34" s="634"/>
      <c r="CK34" s="634"/>
      <c r="CL34" s="634"/>
      <c r="CM34" s="634"/>
      <c r="CN34" s="634"/>
      <c r="CO34" s="634"/>
      <c r="CP34" s="634"/>
      <c r="CQ34" s="635"/>
      <c r="CR34" s="636">
        <v>810581</v>
      </c>
      <c r="CS34" s="637"/>
      <c r="CT34" s="637"/>
      <c r="CU34" s="637"/>
      <c r="CV34" s="637"/>
      <c r="CW34" s="637"/>
      <c r="CX34" s="637"/>
      <c r="CY34" s="638"/>
      <c r="CZ34" s="641">
        <v>11.1</v>
      </c>
      <c r="DA34" s="666"/>
      <c r="DB34" s="666"/>
      <c r="DC34" s="670"/>
      <c r="DD34" s="645">
        <v>585419</v>
      </c>
      <c r="DE34" s="637"/>
      <c r="DF34" s="637"/>
      <c r="DG34" s="637"/>
      <c r="DH34" s="637"/>
      <c r="DI34" s="637"/>
      <c r="DJ34" s="637"/>
      <c r="DK34" s="638"/>
      <c r="DL34" s="645">
        <v>492706</v>
      </c>
      <c r="DM34" s="637"/>
      <c r="DN34" s="637"/>
      <c r="DO34" s="637"/>
      <c r="DP34" s="637"/>
      <c r="DQ34" s="637"/>
      <c r="DR34" s="637"/>
      <c r="DS34" s="637"/>
      <c r="DT34" s="637"/>
      <c r="DU34" s="637"/>
      <c r="DV34" s="638"/>
      <c r="DW34" s="641">
        <v>12.6</v>
      </c>
      <c r="DX34" s="666"/>
      <c r="DY34" s="666"/>
      <c r="DZ34" s="666"/>
      <c r="EA34" s="666"/>
      <c r="EB34" s="666"/>
      <c r="EC34" s="667"/>
    </row>
    <row r="35" spans="2:133" ht="11.25" customHeight="1" x14ac:dyDescent="0.2">
      <c r="B35" s="633" t="s">
        <v>310</v>
      </c>
      <c r="C35" s="634"/>
      <c r="D35" s="634"/>
      <c r="E35" s="634"/>
      <c r="F35" s="634"/>
      <c r="G35" s="634"/>
      <c r="H35" s="634"/>
      <c r="I35" s="634"/>
      <c r="J35" s="634"/>
      <c r="K35" s="634"/>
      <c r="L35" s="634"/>
      <c r="M35" s="634"/>
      <c r="N35" s="634"/>
      <c r="O35" s="634"/>
      <c r="P35" s="634"/>
      <c r="Q35" s="635"/>
      <c r="R35" s="636">
        <v>147366</v>
      </c>
      <c r="S35" s="637"/>
      <c r="T35" s="637"/>
      <c r="U35" s="637"/>
      <c r="V35" s="637"/>
      <c r="W35" s="637"/>
      <c r="X35" s="637"/>
      <c r="Y35" s="638"/>
      <c r="Z35" s="639">
        <v>2</v>
      </c>
      <c r="AA35" s="639"/>
      <c r="AB35" s="639"/>
      <c r="AC35" s="639"/>
      <c r="AD35" s="640" t="s">
        <v>122</v>
      </c>
      <c r="AE35" s="640"/>
      <c r="AF35" s="640"/>
      <c r="AG35" s="640"/>
      <c r="AH35" s="640"/>
      <c r="AI35" s="640"/>
      <c r="AJ35" s="640"/>
      <c r="AK35" s="640"/>
      <c r="AL35" s="641" t="s">
        <v>122</v>
      </c>
      <c r="AM35" s="642"/>
      <c r="AN35" s="642"/>
      <c r="AO35" s="643"/>
      <c r="AP35" s="204"/>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150300</v>
      </c>
      <c r="CS35" s="668"/>
      <c r="CT35" s="668"/>
      <c r="CU35" s="668"/>
      <c r="CV35" s="668"/>
      <c r="CW35" s="668"/>
      <c r="CX35" s="668"/>
      <c r="CY35" s="669"/>
      <c r="CZ35" s="641">
        <v>2.1</v>
      </c>
      <c r="DA35" s="666"/>
      <c r="DB35" s="666"/>
      <c r="DC35" s="670"/>
      <c r="DD35" s="645">
        <v>56224</v>
      </c>
      <c r="DE35" s="668"/>
      <c r="DF35" s="668"/>
      <c r="DG35" s="668"/>
      <c r="DH35" s="668"/>
      <c r="DI35" s="668"/>
      <c r="DJ35" s="668"/>
      <c r="DK35" s="669"/>
      <c r="DL35" s="645" t="s">
        <v>122</v>
      </c>
      <c r="DM35" s="668"/>
      <c r="DN35" s="668"/>
      <c r="DO35" s="668"/>
      <c r="DP35" s="668"/>
      <c r="DQ35" s="668"/>
      <c r="DR35" s="668"/>
      <c r="DS35" s="668"/>
      <c r="DT35" s="668"/>
      <c r="DU35" s="668"/>
      <c r="DV35" s="669"/>
      <c r="DW35" s="641" t="s">
        <v>122</v>
      </c>
      <c r="DX35" s="666"/>
      <c r="DY35" s="666"/>
      <c r="DZ35" s="666"/>
      <c r="EA35" s="666"/>
      <c r="EB35" s="666"/>
      <c r="EC35" s="667"/>
    </row>
    <row r="36" spans="2:133" ht="11.25" customHeight="1" x14ac:dyDescent="0.2">
      <c r="B36" s="633" t="s">
        <v>314</v>
      </c>
      <c r="C36" s="634"/>
      <c r="D36" s="634"/>
      <c r="E36" s="634"/>
      <c r="F36" s="634"/>
      <c r="G36" s="634"/>
      <c r="H36" s="634"/>
      <c r="I36" s="634"/>
      <c r="J36" s="634"/>
      <c r="K36" s="634"/>
      <c r="L36" s="634"/>
      <c r="M36" s="634"/>
      <c r="N36" s="634"/>
      <c r="O36" s="634"/>
      <c r="P36" s="634"/>
      <c r="Q36" s="635"/>
      <c r="R36" s="636">
        <v>216229</v>
      </c>
      <c r="S36" s="637"/>
      <c r="T36" s="637"/>
      <c r="U36" s="637"/>
      <c r="V36" s="637"/>
      <c r="W36" s="637"/>
      <c r="X36" s="637"/>
      <c r="Y36" s="638"/>
      <c r="Z36" s="639">
        <v>2.9</v>
      </c>
      <c r="AA36" s="639"/>
      <c r="AB36" s="639"/>
      <c r="AC36" s="639"/>
      <c r="AD36" s="640" t="s">
        <v>122</v>
      </c>
      <c r="AE36" s="640"/>
      <c r="AF36" s="640"/>
      <c r="AG36" s="640"/>
      <c r="AH36" s="640"/>
      <c r="AI36" s="640"/>
      <c r="AJ36" s="640"/>
      <c r="AK36" s="640"/>
      <c r="AL36" s="641" t="s">
        <v>122</v>
      </c>
      <c r="AM36" s="642"/>
      <c r="AN36" s="642"/>
      <c r="AO36" s="643"/>
      <c r="AP36" s="204"/>
      <c r="AQ36" s="702" t="s">
        <v>315</v>
      </c>
      <c r="AR36" s="703"/>
      <c r="AS36" s="703"/>
      <c r="AT36" s="703"/>
      <c r="AU36" s="703"/>
      <c r="AV36" s="703"/>
      <c r="AW36" s="703"/>
      <c r="AX36" s="703"/>
      <c r="AY36" s="704"/>
      <c r="AZ36" s="625">
        <v>601751</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1915</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839198</v>
      </c>
      <c r="CS36" s="637"/>
      <c r="CT36" s="637"/>
      <c r="CU36" s="637"/>
      <c r="CV36" s="637"/>
      <c r="CW36" s="637"/>
      <c r="CX36" s="637"/>
      <c r="CY36" s="638"/>
      <c r="CZ36" s="641">
        <v>11.5</v>
      </c>
      <c r="DA36" s="666"/>
      <c r="DB36" s="666"/>
      <c r="DC36" s="670"/>
      <c r="DD36" s="645">
        <v>630306</v>
      </c>
      <c r="DE36" s="637"/>
      <c r="DF36" s="637"/>
      <c r="DG36" s="637"/>
      <c r="DH36" s="637"/>
      <c r="DI36" s="637"/>
      <c r="DJ36" s="637"/>
      <c r="DK36" s="638"/>
      <c r="DL36" s="645">
        <v>569204</v>
      </c>
      <c r="DM36" s="637"/>
      <c r="DN36" s="637"/>
      <c r="DO36" s="637"/>
      <c r="DP36" s="637"/>
      <c r="DQ36" s="637"/>
      <c r="DR36" s="637"/>
      <c r="DS36" s="637"/>
      <c r="DT36" s="637"/>
      <c r="DU36" s="637"/>
      <c r="DV36" s="638"/>
      <c r="DW36" s="641">
        <v>14.5</v>
      </c>
      <c r="DX36" s="666"/>
      <c r="DY36" s="666"/>
      <c r="DZ36" s="666"/>
      <c r="EA36" s="666"/>
      <c r="EB36" s="666"/>
      <c r="EC36" s="667"/>
    </row>
    <row r="37" spans="2:133" ht="11.25" customHeight="1" x14ac:dyDescent="0.2">
      <c r="B37" s="633" t="s">
        <v>318</v>
      </c>
      <c r="C37" s="634"/>
      <c r="D37" s="634"/>
      <c r="E37" s="634"/>
      <c r="F37" s="634"/>
      <c r="G37" s="634"/>
      <c r="H37" s="634"/>
      <c r="I37" s="634"/>
      <c r="J37" s="634"/>
      <c r="K37" s="634"/>
      <c r="L37" s="634"/>
      <c r="M37" s="634"/>
      <c r="N37" s="634"/>
      <c r="O37" s="634"/>
      <c r="P37" s="634"/>
      <c r="Q37" s="635"/>
      <c r="R37" s="636">
        <v>98921</v>
      </c>
      <c r="S37" s="637"/>
      <c r="T37" s="637"/>
      <c r="U37" s="637"/>
      <c r="V37" s="637"/>
      <c r="W37" s="637"/>
      <c r="X37" s="637"/>
      <c r="Y37" s="638"/>
      <c r="Z37" s="639">
        <v>1.3</v>
      </c>
      <c r="AA37" s="639"/>
      <c r="AB37" s="639"/>
      <c r="AC37" s="639"/>
      <c r="AD37" s="640">
        <v>418</v>
      </c>
      <c r="AE37" s="640"/>
      <c r="AF37" s="640"/>
      <c r="AG37" s="640"/>
      <c r="AH37" s="640"/>
      <c r="AI37" s="640"/>
      <c r="AJ37" s="640"/>
      <c r="AK37" s="640"/>
      <c r="AL37" s="641">
        <v>0</v>
      </c>
      <c r="AM37" s="642"/>
      <c r="AN37" s="642"/>
      <c r="AO37" s="643"/>
      <c r="AQ37" s="699" t="s">
        <v>319</v>
      </c>
      <c r="AR37" s="700"/>
      <c r="AS37" s="700"/>
      <c r="AT37" s="700"/>
      <c r="AU37" s="700"/>
      <c r="AV37" s="700"/>
      <c r="AW37" s="700"/>
      <c r="AX37" s="700"/>
      <c r="AY37" s="701"/>
      <c r="AZ37" s="636">
        <v>147651</v>
      </c>
      <c r="BA37" s="637"/>
      <c r="BB37" s="637"/>
      <c r="BC37" s="637"/>
      <c r="BD37" s="668"/>
      <c r="BE37" s="668"/>
      <c r="BF37" s="691"/>
      <c r="BG37" s="633" t="s">
        <v>320</v>
      </c>
      <c r="BH37" s="634"/>
      <c r="BI37" s="634"/>
      <c r="BJ37" s="634"/>
      <c r="BK37" s="634"/>
      <c r="BL37" s="634"/>
      <c r="BM37" s="634"/>
      <c r="BN37" s="634"/>
      <c r="BO37" s="634"/>
      <c r="BP37" s="634"/>
      <c r="BQ37" s="634"/>
      <c r="BR37" s="634"/>
      <c r="BS37" s="634"/>
      <c r="BT37" s="634"/>
      <c r="BU37" s="635"/>
      <c r="BV37" s="636">
        <v>-12314</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258400</v>
      </c>
      <c r="CS37" s="668"/>
      <c r="CT37" s="668"/>
      <c r="CU37" s="668"/>
      <c r="CV37" s="668"/>
      <c r="CW37" s="668"/>
      <c r="CX37" s="668"/>
      <c r="CY37" s="669"/>
      <c r="CZ37" s="641">
        <v>3.5</v>
      </c>
      <c r="DA37" s="666"/>
      <c r="DB37" s="666"/>
      <c r="DC37" s="670"/>
      <c r="DD37" s="645">
        <v>258400</v>
      </c>
      <c r="DE37" s="668"/>
      <c r="DF37" s="668"/>
      <c r="DG37" s="668"/>
      <c r="DH37" s="668"/>
      <c r="DI37" s="668"/>
      <c r="DJ37" s="668"/>
      <c r="DK37" s="669"/>
      <c r="DL37" s="645">
        <v>258400</v>
      </c>
      <c r="DM37" s="668"/>
      <c r="DN37" s="668"/>
      <c r="DO37" s="668"/>
      <c r="DP37" s="668"/>
      <c r="DQ37" s="668"/>
      <c r="DR37" s="668"/>
      <c r="DS37" s="668"/>
      <c r="DT37" s="668"/>
      <c r="DU37" s="668"/>
      <c r="DV37" s="669"/>
      <c r="DW37" s="641">
        <v>6.6</v>
      </c>
      <c r="DX37" s="666"/>
      <c r="DY37" s="666"/>
      <c r="DZ37" s="666"/>
      <c r="EA37" s="666"/>
      <c r="EB37" s="666"/>
      <c r="EC37" s="667"/>
    </row>
    <row r="38" spans="2:133" ht="11.25" customHeight="1" x14ac:dyDescent="0.2">
      <c r="B38" s="633" t="s">
        <v>322</v>
      </c>
      <c r="C38" s="634"/>
      <c r="D38" s="634"/>
      <c r="E38" s="634"/>
      <c r="F38" s="634"/>
      <c r="G38" s="634"/>
      <c r="H38" s="634"/>
      <c r="I38" s="634"/>
      <c r="J38" s="634"/>
      <c r="K38" s="634"/>
      <c r="L38" s="634"/>
      <c r="M38" s="634"/>
      <c r="N38" s="634"/>
      <c r="O38" s="634"/>
      <c r="P38" s="634"/>
      <c r="Q38" s="635"/>
      <c r="R38" s="636">
        <v>1187300</v>
      </c>
      <c r="S38" s="637"/>
      <c r="T38" s="637"/>
      <c r="U38" s="637"/>
      <c r="V38" s="637"/>
      <c r="W38" s="637"/>
      <c r="X38" s="637"/>
      <c r="Y38" s="638"/>
      <c r="Z38" s="639">
        <v>15.8</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53380</v>
      </c>
      <c r="BA38" s="637"/>
      <c r="BB38" s="637"/>
      <c r="BC38" s="637"/>
      <c r="BD38" s="668"/>
      <c r="BE38" s="668"/>
      <c r="BF38" s="691"/>
      <c r="BG38" s="633" t="s">
        <v>324</v>
      </c>
      <c r="BH38" s="634"/>
      <c r="BI38" s="634"/>
      <c r="BJ38" s="634"/>
      <c r="BK38" s="634"/>
      <c r="BL38" s="634"/>
      <c r="BM38" s="634"/>
      <c r="BN38" s="634"/>
      <c r="BO38" s="634"/>
      <c r="BP38" s="634"/>
      <c r="BQ38" s="634"/>
      <c r="BR38" s="634"/>
      <c r="BS38" s="634"/>
      <c r="BT38" s="634"/>
      <c r="BU38" s="635"/>
      <c r="BV38" s="636">
        <v>976</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454100</v>
      </c>
      <c r="CS38" s="637"/>
      <c r="CT38" s="637"/>
      <c r="CU38" s="637"/>
      <c r="CV38" s="637"/>
      <c r="CW38" s="637"/>
      <c r="CX38" s="637"/>
      <c r="CY38" s="638"/>
      <c r="CZ38" s="641">
        <v>6.2</v>
      </c>
      <c r="DA38" s="666"/>
      <c r="DB38" s="666"/>
      <c r="DC38" s="670"/>
      <c r="DD38" s="645">
        <v>375944</v>
      </c>
      <c r="DE38" s="637"/>
      <c r="DF38" s="637"/>
      <c r="DG38" s="637"/>
      <c r="DH38" s="637"/>
      <c r="DI38" s="637"/>
      <c r="DJ38" s="637"/>
      <c r="DK38" s="638"/>
      <c r="DL38" s="645">
        <v>262564</v>
      </c>
      <c r="DM38" s="637"/>
      <c r="DN38" s="637"/>
      <c r="DO38" s="637"/>
      <c r="DP38" s="637"/>
      <c r="DQ38" s="637"/>
      <c r="DR38" s="637"/>
      <c r="DS38" s="637"/>
      <c r="DT38" s="637"/>
      <c r="DU38" s="637"/>
      <c r="DV38" s="638"/>
      <c r="DW38" s="641">
        <v>6.7</v>
      </c>
      <c r="DX38" s="666"/>
      <c r="DY38" s="666"/>
      <c r="DZ38" s="666"/>
      <c r="EA38" s="666"/>
      <c r="EB38" s="666"/>
      <c r="EC38" s="667"/>
    </row>
    <row r="39" spans="2:133" ht="11.25" customHeight="1" x14ac:dyDescent="0.2">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t="s">
        <v>122</v>
      </c>
      <c r="BA39" s="637"/>
      <c r="BB39" s="637"/>
      <c r="BC39" s="637"/>
      <c r="BD39" s="668"/>
      <c r="BE39" s="668"/>
      <c r="BF39" s="691"/>
      <c r="BG39" s="633" t="s">
        <v>328</v>
      </c>
      <c r="BH39" s="634"/>
      <c r="BI39" s="634"/>
      <c r="BJ39" s="634"/>
      <c r="BK39" s="634"/>
      <c r="BL39" s="634"/>
      <c r="BM39" s="634"/>
      <c r="BN39" s="634"/>
      <c r="BO39" s="634"/>
      <c r="BP39" s="634"/>
      <c r="BQ39" s="634"/>
      <c r="BR39" s="634"/>
      <c r="BS39" s="634"/>
      <c r="BT39" s="634"/>
      <c r="BU39" s="635"/>
      <c r="BV39" s="636">
        <v>1386</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177536</v>
      </c>
      <c r="CS39" s="668"/>
      <c r="CT39" s="668"/>
      <c r="CU39" s="668"/>
      <c r="CV39" s="668"/>
      <c r="CW39" s="668"/>
      <c r="CX39" s="668"/>
      <c r="CY39" s="669"/>
      <c r="CZ39" s="641">
        <v>2.4</v>
      </c>
      <c r="DA39" s="666"/>
      <c r="DB39" s="666"/>
      <c r="DC39" s="670"/>
      <c r="DD39" s="645">
        <v>125914</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x14ac:dyDescent="0.2">
      <c r="B40" s="633" t="s">
        <v>330</v>
      </c>
      <c r="C40" s="634"/>
      <c r="D40" s="634"/>
      <c r="E40" s="634"/>
      <c r="F40" s="634"/>
      <c r="G40" s="634"/>
      <c r="H40" s="634"/>
      <c r="I40" s="634"/>
      <c r="J40" s="634"/>
      <c r="K40" s="634"/>
      <c r="L40" s="634"/>
      <c r="M40" s="634"/>
      <c r="N40" s="634"/>
      <c r="O40" s="634"/>
      <c r="P40" s="634"/>
      <c r="Q40" s="635"/>
      <c r="R40" s="636" t="s">
        <v>122</v>
      </c>
      <c r="S40" s="637"/>
      <c r="T40" s="637"/>
      <c r="U40" s="637"/>
      <c r="V40" s="637"/>
      <c r="W40" s="637"/>
      <c r="X40" s="637"/>
      <c r="Y40" s="638"/>
      <c r="Z40" s="639" t="s">
        <v>122</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t="s">
        <v>122</v>
      </c>
      <c r="BA40" s="637"/>
      <c r="BB40" s="637"/>
      <c r="BC40" s="637"/>
      <c r="BD40" s="668"/>
      <c r="BE40" s="668"/>
      <c r="BF40" s="691"/>
      <c r="BG40" s="684" t="s">
        <v>332</v>
      </c>
      <c r="BH40" s="685"/>
      <c r="BI40" s="685"/>
      <c r="BJ40" s="685"/>
      <c r="BK40" s="685"/>
      <c r="BL40" s="205"/>
      <c r="BM40" s="634" t="s">
        <v>333</v>
      </c>
      <c r="BN40" s="634"/>
      <c r="BO40" s="634"/>
      <c r="BP40" s="634"/>
      <c r="BQ40" s="634"/>
      <c r="BR40" s="634"/>
      <c r="BS40" s="634"/>
      <c r="BT40" s="634"/>
      <c r="BU40" s="635"/>
      <c r="BV40" s="636">
        <v>89</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t="s">
        <v>122</v>
      </c>
      <c r="CS40" s="637"/>
      <c r="CT40" s="637"/>
      <c r="CU40" s="637"/>
      <c r="CV40" s="637"/>
      <c r="CW40" s="637"/>
      <c r="CX40" s="637"/>
      <c r="CY40" s="638"/>
      <c r="CZ40" s="641" t="s">
        <v>122</v>
      </c>
      <c r="DA40" s="666"/>
      <c r="DB40" s="666"/>
      <c r="DC40" s="670"/>
      <c r="DD40" s="645" t="s">
        <v>122</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6"/>
      <c r="DY40" s="666"/>
      <c r="DZ40" s="666"/>
      <c r="EA40" s="666"/>
      <c r="EB40" s="666"/>
      <c r="EC40" s="667"/>
    </row>
    <row r="41" spans="2:133" ht="11.25" customHeight="1" x14ac:dyDescent="0.2">
      <c r="B41" s="657" t="s">
        <v>335</v>
      </c>
      <c r="C41" s="658"/>
      <c r="D41" s="658"/>
      <c r="E41" s="658"/>
      <c r="F41" s="658"/>
      <c r="G41" s="658"/>
      <c r="H41" s="658"/>
      <c r="I41" s="658"/>
      <c r="J41" s="658"/>
      <c r="K41" s="658"/>
      <c r="L41" s="658"/>
      <c r="M41" s="658"/>
      <c r="N41" s="658"/>
      <c r="O41" s="658"/>
      <c r="P41" s="658"/>
      <c r="Q41" s="659"/>
      <c r="R41" s="708">
        <v>7529134</v>
      </c>
      <c r="S41" s="709"/>
      <c r="T41" s="709"/>
      <c r="U41" s="709"/>
      <c r="V41" s="709"/>
      <c r="W41" s="709"/>
      <c r="X41" s="709"/>
      <c r="Y41" s="713"/>
      <c r="Z41" s="714">
        <v>100</v>
      </c>
      <c r="AA41" s="714"/>
      <c r="AB41" s="714"/>
      <c r="AC41" s="714"/>
      <c r="AD41" s="715">
        <v>3917179</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75954</v>
      </c>
      <c r="BA41" s="637"/>
      <c r="BB41" s="637"/>
      <c r="BC41" s="637"/>
      <c r="BD41" s="668"/>
      <c r="BE41" s="668"/>
      <c r="BF41" s="691"/>
      <c r="BG41" s="684"/>
      <c r="BH41" s="685"/>
      <c r="BI41" s="685"/>
      <c r="BJ41" s="685"/>
      <c r="BK41" s="685"/>
      <c r="BL41" s="205"/>
      <c r="BM41" s="634" t="s">
        <v>337</v>
      </c>
      <c r="BN41" s="634"/>
      <c r="BO41" s="634"/>
      <c r="BP41" s="634"/>
      <c r="BQ41" s="634"/>
      <c r="BR41" s="634"/>
      <c r="BS41" s="634"/>
      <c r="BT41" s="634"/>
      <c r="BU41" s="635"/>
      <c r="BV41" s="636">
        <v>1</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339</v>
      </c>
      <c r="AR42" s="706"/>
      <c r="AS42" s="706"/>
      <c r="AT42" s="706"/>
      <c r="AU42" s="706"/>
      <c r="AV42" s="706"/>
      <c r="AW42" s="706"/>
      <c r="AX42" s="706"/>
      <c r="AY42" s="707"/>
      <c r="AZ42" s="708">
        <v>324766</v>
      </c>
      <c r="BA42" s="709"/>
      <c r="BB42" s="709"/>
      <c r="BC42" s="709"/>
      <c r="BD42" s="695"/>
      <c r="BE42" s="695"/>
      <c r="BF42" s="697"/>
      <c r="BG42" s="686"/>
      <c r="BH42" s="687"/>
      <c r="BI42" s="687"/>
      <c r="BJ42" s="687"/>
      <c r="BK42" s="687"/>
      <c r="BL42" s="206"/>
      <c r="BM42" s="658" t="s">
        <v>340</v>
      </c>
      <c r="BN42" s="658"/>
      <c r="BO42" s="658"/>
      <c r="BP42" s="658"/>
      <c r="BQ42" s="658"/>
      <c r="BR42" s="658"/>
      <c r="BS42" s="658"/>
      <c r="BT42" s="658"/>
      <c r="BU42" s="659"/>
      <c r="BV42" s="708">
        <v>402</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1776158</v>
      </c>
      <c r="CS42" s="668"/>
      <c r="CT42" s="668"/>
      <c r="CU42" s="668"/>
      <c r="CV42" s="668"/>
      <c r="CW42" s="668"/>
      <c r="CX42" s="668"/>
      <c r="CY42" s="669"/>
      <c r="CZ42" s="641">
        <v>24.3</v>
      </c>
      <c r="DA42" s="666"/>
      <c r="DB42" s="666"/>
      <c r="DC42" s="670"/>
      <c r="DD42" s="645">
        <v>146812</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342</v>
      </c>
      <c r="CD43" s="633" t="s">
        <v>343</v>
      </c>
      <c r="CE43" s="634"/>
      <c r="CF43" s="634"/>
      <c r="CG43" s="634"/>
      <c r="CH43" s="634"/>
      <c r="CI43" s="634"/>
      <c r="CJ43" s="634"/>
      <c r="CK43" s="634"/>
      <c r="CL43" s="634"/>
      <c r="CM43" s="634"/>
      <c r="CN43" s="634"/>
      <c r="CO43" s="634"/>
      <c r="CP43" s="634"/>
      <c r="CQ43" s="635"/>
      <c r="CR43" s="636" t="s">
        <v>122</v>
      </c>
      <c r="CS43" s="668"/>
      <c r="CT43" s="668"/>
      <c r="CU43" s="668"/>
      <c r="CV43" s="668"/>
      <c r="CW43" s="668"/>
      <c r="CX43" s="668"/>
      <c r="CY43" s="669"/>
      <c r="CZ43" s="641" t="s">
        <v>122</v>
      </c>
      <c r="DA43" s="666"/>
      <c r="DB43" s="666"/>
      <c r="DC43" s="670"/>
      <c r="DD43" s="645" t="s">
        <v>122</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1776158</v>
      </c>
      <c r="CS44" s="637"/>
      <c r="CT44" s="637"/>
      <c r="CU44" s="637"/>
      <c r="CV44" s="637"/>
      <c r="CW44" s="637"/>
      <c r="CX44" s="637"/>
      <c r="CY44" s="638"/>
      <c r="CZ44" s="641">
        <v>24.3</v>
      </c>
      <c r="DA44" s="642"/>
      <c r="DB44" s="642"/>
      <c r="DC44" s="648"/>
      <c r="DD44" s="645">
        <v>146812</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911557</v>
      </c>
      <c r="CS45" s="668"/>
      <c r="CT45" s="668"/>
      <c r="CU45" s="668"/>
      <c r="CV45" s="668"/>
      <c r="CW45" s="668"/>
      <c r="CX45" s="668"/>
      <c r="CY45" s="669"/>
      <c r="CZ45" s="641">
        <v>12.5</v>
      </c>
      <c r="DA45" s="666"/>
      <c r="DB45" s="666"/>
      <c r="DC45" s="670"/>
      <c r="DD45" s="645">
        <v>38478</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4"/>
      <c r="CE46" s="675"/>
      <c r="CF46" s="633" t="s">
        <v>348</v>
      </c>
      <c r="CG46" s="634"/>
      <c r="CH46" s="634"/>
      <c r="CI46" s="634"/>
      <c r="CJ46" s="634"/>
      <c r="CK46" s="634"/>
      <c r="CL46" s="634"/>
      <c r="CM46" s="634"/>
      <c r="CN46" s="634"/>
      <c r="CO46" s="634"/>
      <c r="CP46" s="634"/>
      <c r="CQ46" s="635"/>
      <c r="CR46" s="636">
        <v>845768</v>
      </c>
      <c r="CS46" s="637"/>
      <c r="CT46" s="637"/>
      <c r="CU46" s="637"/>
      <c r="CV46" s="637"/>
      <c r="CW46" s="637"/>
      <c r="CX46" s="637"/>
      <c r="CY46" s="638"/>
      <c r="CZ46" s="641">
        <v>11.6</v>
      </c>
      <c r="DA46" s="642"/>
      <c r="DB46" s="642"/>
      <c r="DC46" s="648"/>
      <c r="DD46" s="645">
        <v>89501</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4"/>
      <c r="CE47" s="675"/>
      <c r="CF47" s="633" t="s">
        <v>349</v>
      </c>
      <c r="CG47" s="634"/>
      <c r="CH47" s="634"/>
      <c r="CI47" s="634"/>
      <c r="CJ47" s="634"/>
      <c r="CK47" s="634"/>
      <c r="CL47" s="634"/>
      <c r="CM47" s="634"/>
      <c r="CN47" s="634"/>
      <c r="CO47" s="634"/>
      <c r="CP47" s="634"/>
      <c r="CQ47" s="635"/>
      <c r="CR47" s="636" t="s">
        <v>122</v>
      </c>
      <c r="CS47" s="668"/>
      <c r="CT47" s="668"/>
      <c r="CU47" s="668"/>
      <c r="CV47" s="668"/>
      <c r="CW47" s="668"/>
      <c r="CX47" s="668"/>
      <c r="CY47" s="669"/>
      <c r="CZ47" s="641" t="s">
        <v>122</v>
      </c>
      <c r="DA47" s="666"/>
      <c r="DB47" s="666"/>
      <c r="DC47" s="670"/>
      <c r="DD47" s="645" t="s">
        <v>122</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ht="11" x14ac:dyDescent="0.2">
      <c r="B48" s="207"/>
      <c r="CD48" s="676"/>
      <c r="CE48" s="677"/>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7" t="s">
        <v>351</v>
      </c>
      <c r="CE49" s="658"/>
      <c r="CF49" s="658"/>
      <c r="CG49" s="658"/>
      <c r="CH49" s="658"/>
      <c r="CI49" s="658"/>
      <c r="CJ49" s="658"/>
      <c r="CK49" s="658"/>
      <c r="CL49" s="658"/>
      <c r="CM49" s="658"/>
      <c r="CN49" s="658"/>
      <c r="CO49" s="658"/>
      <c r="CP49" s="658"/>
      <c r="CQ49" s="659"/>
      <c r="CR49" s="708">
        <v>7314845</v>
      </c>
      <c r="CS49" s="695"/>
      <c r="CT49" s="695"/>
      <c r="CU49" s="695"/>
      <c r="CV49" s="695"/>
      <c r="CW49" s="695"/>
      <c r="CX49" s="695"/>
      <c r="CY49" s="724"/>
      <c r="CZ49" s="716">
        <v>100</v>
      </c>
      <c r="DA49" s="725"/>
      <c r="DB49" s="725"/>
      <c r="DC49" s="726"/>
      <c r="DD49" s="727">
        <v>4193446</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XIUVS3ZxiB7P3iVY258+IQqE0hD+gWMH0gBzObyPotwy0sRYuDPwTP/E5qwQkC5ECLOaqqXgVB1oShv+eSXhJQ==" saltValue="oT7BEi1vXTkkqTiDLpYwb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8" scale="9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2">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6"/>
    </row>
    <row r="6" spans="1:131" s="217"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2">
      <c r="A7" s="218">
        <v>1</v>
      </c>
      <c r="B7" s="762" t="s">
        <v>374</v>
      </c>
      <c r="C7" s="763"/>
      <c r="D7" s="763"/>
      <c r="E7" s="763"/>
      <c r="F7" s="763"/>
      <c r="G7" s="763"/>
      <c r="H7" s="763"/>
      <c r="I7" s="763"/>
      <c r="J7" s="763"/>
      <c r="K7" s="763"/>
      <c r="L7" s="763"/>
      <c r="M7" s="763"/>
      <c r="N7" s="763"/>
      <c r="O7" s="763"/>
      <c r="P7" s="764"/>
      <c r="Q7" s="765">
        <v>7529</v>
      </c>
      <c r="R7" s="766"/>
      <c r="S7" s="766"/>
      <c r="T7" s="766"/>
      <c r="U7" s="766"/>
      <c r="V7" s="766">
        <v>7315</v>
      </c>
      <c r="W7" s="766"/>
      <c r="X7" s="766"/>
      <c r="Y7" s="766"/>
      <c r="Z7" s="766"/>
      <c r="AA7" s="766">
        <v>214</v>
      </c>
      <c r="AB7" s="766"/>
      <c r="AC7" s="766"/>
      <c r="AD7" s="766"/>
      <c r="AE7" s="767"/>
      <c r="AF7" s="768">
        <v>126</v>
      </c>
      <c r="AG7" s="769"/>
      <c r="AH7" s="769"/>
      <c r="AI7" s="769"/>
      <c r="AJ7" s="770"/>
      <c r="AK7" s="771"/>
      <c r="AL7" s="772"/>
      <c r="AM7" s="772"/>
      <c r="AN7" s="772"/>
      <c r="AO7" s="772"/>
      <c r="AP7" s="772">
        <v>7657</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c r="BT7" s="760"/>
      <c r="BU7" s="760"/>
      <c r="BV7" s="760"/>
      <c r="BW7" s="760"/>
      <c r="BX7" s="760"/>
      <c r="BY7" s="760"/>
      <c r="BZ7" s="760"/>
      <c r="CA7" s="760"/>
      <c r="CB7" s="760"/>
      <c r="CC7" s="760"/>
      <c r="CD7" s="760"/>
      <c r="CE7" s="760"/>
      <c r="CF7" s="760"/>
      <c r="CG7" s="775"/>
      <c r="CH7" s="756"/>
      <c r="CI7" s="757"/>
      <c r="CJ7" s="757"/>
      <c r="CK7" s="757"/>
      <c r="CL7" s="758"/>
      <c r="CM7" s="756"/>
      <c r="CN7" s="757"/>
      <c r="CO7" s="757"/>
      <c r="CP7" s="757"/>
      <c r="CQ7" s="758"/>
      <c r="CR7" s="756"/>
      <c r="CS7" s="757"/>
      <c r="CT7" s="757"/>
      <c r="CU7" s="757"/>
      <c r="CV7" s="758"/>
      <c r="CW7" s="756"/>
      <c r="CX7" s="757"/>
      <c r="CY7" s="757"/>
      <c r="CZ7" s="757"/>
      <c r="DA7" s="758"/>
      <c r="DB7" s="756"/>
      <c r="DC7" s="757"/>
      <c r="DD7" s="757"/>
      <c r="DE7" s="757"/>
      <c r="DF7" s="758"/>
      <c r="DG7" s="756"/>
      <c r="DH7" s="757"/>
      <c r="DI7" s="757"/>
      <c r="DJ7" s="757"/>
      <c r="DK7" s="758"/>
      <c r="DL7" s="756"/>
      <c r="DM7" s="757"/>
      <c r="DN7" s="757"/>
      <c r="DO7" s="757"/>
      <c r="DP7" s="758"/>
      <c r="DQ7" s="756"/>
      <c r="DR7" s="757"/>
      <c r="DS7" s="757"/>
      <c r="DT7" s="757"/>
      <c r="DU7" s="758"/>
      <c r="DV7" s="759"/>
      <c r="DW7" s="760"/>
      <c r="DX7" s="760"/>
      <c r="DY7" s="760"/>
      <c r="DZ7" s="761"/>
      <c r="EA7" s="216"/>
    </row>
    <row r="8" spans="1:131" s="217" customFormat="1" ht="26.25" customHeight="1" x14ac:dyDescent="0.2">
      <c r="A8" s="220">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c r="BT8" s="787"/>
      <c r="BU8" s="787"/>
      <c r="BV8" s="787"/>
      <c r="BW8" s="787"/>
      <c r="BX8" s="787"/>
      <c r="BY8" s="787"/>
      <c r="BZ8" s="787"/>
      <c r="CA8" s="787"/>
      <c r="CB8" s="787"/>
      <c r="CC8" s="787"/>
      <c r="CD8" s="787"/>
      <c r="CE8" s="787"/>
      <c r="CF8" s="787"/>
      <c r="CG8" s="788"/>
      <c r="CH8" s="789"/>
      <c r="CI8" s="790"/>
      <c r="CJ8" s="790"/>
      <c r="CK8" s="790"/>
      <c r="CL8" s="791"/>
      <c r="CM8" s="789"/>
      <c r="CN8" s="790"/>
      <c r="CO8" s="790"/>
      <c r="CP8" s="790"/>
      <c r="CQ8" s="791"/>
      <c r="CR8" s="789"/>
      <c r="CS8" s="790"/>
      <c r="CT8" s="790"/>
      <c r="CU8" s="790"/>
      <c r="CV8" s="791"/>
      <c r="CW8" s="789"/>
      <c r="CX8" s="790"/>
      <c r="CY8" s="790"/>
      <c r="CZ8" s="790"/>
      <c r="DA8" s="791"/>
      <c r="DB8" s="789"/>
      <c r="DC8" s="790"/>
      <c r="DD8" s="790"/>
      <c r="DE8" s="790"/>
      <c r="DF8" s="791"/>
      <c r="DG8" s="789"/>
      <c r="DH8" s="790"/>
      <c r="DI8" s="790"/>
      <c r="DJ8" s="790"/>
      <c r="DK8" s="791"/>
      <c r="DL8" s="789"/>
      <c r="DM8" s="790"/>
      <c r="DN8" s="790"/>
      <c r="DO8" s="790"/>
      <c r="DP8" s="791"/>
      <c r="DQ8" s="789"/>
      <c r="DR8" s="790"/>
      <c r="DS8" s="790"/>
      <c r="DT8" s="790"/>
      <c r="DU8" s="791"/>
      <c r="DV8" s="786"/>
      <c r="DW8" s="787"/>
      <c r="DX8" s="787"/>
      <c r="DY8" s="787"/>
      <c r="DZ8" s="792"/>
      <c r="EA8" s="216"/>
    </row>
    <row r="9" spans="1:131" s="217" customFormat="1" ht="26.25" customHeight="1" x14ac:dyDescent="0.2">
      <c r="A9" s="220">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6"/>
    </row>
    <row r="10" spans="1:131" s="217" customFormat="1" ht="26.25" customHeight="1" x14ac:dyDescent="0.2">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6"/>
    </row>
    <row r="11" spans="1:131" s="217" customFormat="1" ht="26.25" customHeight="1" x14ac:dyDescent="0.2">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x14ac:dyDescent="0.2">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x14ac:dyDescent="0.2">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2">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2">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2">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2">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2">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2">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2">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5">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2">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375</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5">
      <c r="A23" s="222" t="s">
        <v>376</v>
      </c>
      <c r="B23" s="802" t="s">
        <v>377</v>
      </c>
      <c r="C23" s="803"/>
      <c r="D23" s="803"/>
      <c r="E23" s="803"/>
      <c r="F23" s="803"/>
      <c r="G23" s="803"/>
      <c r="H23" s="803"/>
      <c r="I23" s="803"/>
      <c r="J23" s="803"/>
      <c r="K23" s="803"/>
      <c r="L23" s="803"/>
      <c r="M23" s="803"/>
      <c r="N23" s="803"/>
      <c r="O23" s="803"/>
      <c r="P23" s="804"/>
      <c r="Q23" s="805">
        <v>7529</v>
      </c>
      <c r="R23" s="806"/>
      <c r="S23" s="806"/>
      <c r="T23" s="806"/>
      <c r="U23" s="806"/>
      <c r="V23" s="806">
        <v>7315</v>
      </c>
      <c r="W23" s="806"/>
      <c r="X23" s="806"/>
      <c r="Y23" s="806"/>
      <c r="Z23" s="806"/>
      <c r="AA23" s="806">
        <v>214</v>
      </c>
      <c r="AB23" s="806"/>
      <c r="AC23" s="806"/>
      <c r="AD23" s="806"/>
      <c r="AE23" s="807"/>
      <c r="AF23" s="808">
        <v>126</v>
      </c>
      <c r="AG23" s="806"/>
      <c r="AH23" s="806"/>
      <c r="AI23" s="806"/>
      <c r="AJ23" s="809"/>
      <c r="AK23" s="810"/>
      <c r="AL23" s="811"/>
      <c r="AM23" s="811"/>
      <c r="AN23" s="811"/>
      <c r="AO23" s="811"/>
      <c r="AP23" s="806">
        <v>7657</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2">
      <c r="A24" s="821" t="s">
        <v>378</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5">
      <c r="A25" s="738" t="s">
        <v>379</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357</v>
      </c>
      <c r="B26" s="741"/>
      <c r="C26" s="741"/>
      <c r="D26" s="741"/>
      <c r="E26" s="741"/>
      <c r="F26" s="741"/>
      <c r="G26" s="741"/>
      <c r="H26" s="741"/>
      <c r="I26" s="741"/>
      <c r="J26" s="741"/>
      <c r="K26" s="741"/>
      <c r="L26" s="741"/>
      <c r="M26" s="741"/>
      <c r="N26" s="741"/>
      <c r="O26" s="741"/>
      <c r="P26" s="742"/>
      <c r="Q26" s="746" t="s">
        <v>380</v>
      </c>
      <c r="R26" s="747"/>
      <c r="S26" s="747"/>
      <c r="T26" s="747"/>
      <c r="U26" s="748"/>
      <c r="V26" s="746" t="s">
        <v>381</v>
      </c>
      <c r="W26" s="747"/>
      <c r="X26" s="747"/>
      <c r="Y26" s="747"/>
      <c r="Z26" s="748"/>
      <c r="AA26" s="746" t="s">
        <v>382</v>
      </c>
      <c r="AB26" s="747"/>
      <c r="AC26" s="747"/>
      <c r="AD26" s="747"/>
      <c r="AE26" s="747"/>
      <c r="AF26" s="827" t="s">
        <v>383</v>
      </c>
      <c r="AG26" s="828"/>
      <c r="AH26" s="828"/>
      <c r="AI26" s="828"/>
      <c r="AJ26" s="829"/>
      <c r="AK26" s="747" t="s">
        <v>384</v>
      </c>
      <c r="AL26" s="747"/>
      <c r="AM26" s="747"/>
      <c r="AN26" s="747"/>
      <c r="AO26" s="748"/>
      <c r="AP26" s="746" t="s">
        <v>385</v>
      </c>
      <c r="AQ26" s="747"/>
      <c r="AR26" s="747"/>
      <c r="AS26" s="747"/>
      <c r="AT26" s="748"/>
      <c r="AU26" s="746" t="s">
        <v>386</v>
      </c>
      <c r="AV26" s="747"/>
      <c r="AW26" s="747"/>
      <c r="AX26" s="747"/>
      <c r="AY26" s="748"/>
      <c r="AZ26" s="746" t="s">
        <v>387</v>
      </c>
      <c r="BA26" s="747"/>
      <c r="BB26" s="747"/>
      <c r="BC26" s="747"/>
      <c r="BD26" s="748"/>
      <c r="BE26" s="746" t="s">
        <v>364</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4">
        <v>1</v>
      </c>
      <c r="B28" s="762" t="s">
        <v>388</v>
      </c>
      <c r="C28" s="763"/>
      <c r="D28" s="763"/>
      <c r="E28" s="763"/>
      <c r="F28" s="763"/>
      <c r="G28" s="763"/>
      <c r="H28" s="763"/>
      <c r="I28" s="763"/>
      <c r="J28" s="763"/>
      <c r="K28" s="763"/>
      <c r="L28" s="763"/>
      <c r="M28" s="763"/>
      <c r="N28" s="763"/>
      <c r="O28" s="763"/>
      <c r="P28" s="764"/>
      <c r="Q28" s="835">
        <v>794</v>
      </c>
      <c r="R28" s="836"/>
      <c r="S28" s="836"/>
      <c r="T28" s="836"/>
      <c r="U28" s="836"/>
      <c r="V28" s="836">
        <v>792</v>
      </c>
      <c r="W28" s="836"/>
      <c r="X28" s="836"/>
      <c r="Y28" s="836"/>
      <c r="Z28" s="836"/>
      <c r="AA28" s="836">
        <v>2</v>
      </c>
      <c r="AB28" s="836"/>
      <c r="AC28" s="836"/>
      <c r="AD28" s="836"/>
      <c r="AE28" s="837"/>
      <c r="AF28" s="838">
        <v>2</v>
      </c>
      <c r="AG28" s="836"/>
      <c r="AH28" s="836"/>
      <c r="AI28" s="836"/>
      <c r="AJ28" s="839"/>
      <c r="AK28" s="840">
        <v>76</v>
      </c>
      <c r="AL28" s="841"/>
      <c r="AM28" s="841"/>
      <c r="AN28" s="841"/>
      <c r="AO28" s="841"/>
      <c r="AP28" s="841" t="s">
        <v>555</v>
      </c>
      <c r="AQ28" s="841"/>
      <c r="AR28" s="841"/>
      <c r="AS28" s="841"/>
      <c r="AT28" s="841"/>
      <c r="AU28" s="841" t="s">
        <v>555</v>
      </c>
      <c r="AV28" s="841"/>
      <c r="AW28" s="841"/>
      <c r="AX28" s="841"/>
      <c r="AY28" s="841"/>
      <c r="AZ28" s="842" t="s">
        <v>555</v>
      </c>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4">
        <v>2</v>
      </c>
      <c r="B29" s="793" t="s">
        <v>389</v>
      </c>
      <c r="C29" s="794"/>
      <c r="D29" s="794"/>
      <c r="E29" s="794"/>
      <c r="F29" s="794"/>
      <c r="G29" s="794"/>
      <c r="H29" s="794"/>
      <c r="I29" s="794"/>
      <c r="J29" s="794"/>
      <c r="K29" s="794"/>
      <c r="L29" s="794"/>
      <c r="M29" s="794"/>
      <c r="N29" s="794"/>
      <c r="O29" s="794"/>
      <c r="P29" s="795"/>
      <c r="Q29" s="796">
        <v>199</v>
      </c>
      <c r="R29" s="797"/>
      <c r="S29" s="797"/>
      <c r="T29" s="797"/>
      <c r="U29" s="797"/>
      <c r="V29" s="797">
        <v>199</v>
      </c>
      <c r="W29" s="797"/>
      <c r="X29" s="797"/>
      <c r="Y29" s="797"/>
      <c r="Z29" s="797"/>
      <c r="AA29" s="797">
        <v>0</v>
      </c>
      <c r="AB29" s="797"/>
      <c r="AC29" s="797"/>
      <c r="AD29" s="797"/>
      <c r="AE29" s="798"/>
      <c r="AF29" s="799">
        <v>0</v>
      </c>
      <c r="AG29" s="800"/>
      <c r="AH29" s="800"/>
      <c r="AI29" s="800"/>
      <c r="AJ29" s="801"/>
      <c r="AK29" s="847">
        <v>134</v>
      </c>
      <c r="AL29" s="843"/>
      <c r="AM29" s="843"/>
      <c r="AN29" s="843"/>
      <c r="AO29" s="843"/>
      <c r="AP29" s="843" t="s">
        <v>555</v>
      </c>
      <c r="AQ29" s="843"/>
      <c r="AR29" s="843"/>
      <c r="AS29" s="843"/>
      <c r="AT29" s="843"/>
      <c r="AU29" s="843" t="s">
        <v>555</v>
      </c>
      <c r="AV29" s="843"/>
      <c r="AW29" s="843"/>
      <c r="AX29" s="843"/>
      <c r="AY29" s="843"/>
      <c r="AZ29" s="844" t="s">
        <v>555</v>
      </c>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4">
        <v>3</v>
      </c>
      <c r="B30" s="793" t="s">
        <v>390</v>
      </c>
      <c r="C30" s="794"/>
      <c r="D30" s="794"/>
      <c r="E30" s="794"/>
      <c r="F30" s="794"/>
      <c r="G30" s="794"/>
      <c r="H30" s="794"/>
      <c r="I30" s="794"/>
      <c r="J30" s="794"/>
      <c r="K30" s="794"/>
      <c r="L30" s="794"/>
      <c r="M30" s="794"/>
      <c r="N30" s="794"/>
      <c r="O30" s="794"/>
      <c r="P30" s="795"/>
      <c r="Q30" s="796">
        <v>796</v>
      </c>
      <c r="R30" s="797"/>
      <c r="S30" s="797"/>
      <c r="T30" s="797"/>
      <c r="U30" s="797"/>
      <c r="V30" s="797">
        <v>785</v>
      </c>
      <c r="W30" s="797"/>
      <c r="X30" s="797"/>
      <c r="Y30" s="797"/>
      <c r="Z30" s="797"/>
      <c r="AA30" s="797">
        <v>11</v>
      </c>
      <c r="AB30" s="797"/>
      <c r="AC30" s="797"/>
      <c r="AD30" s="797"/>
      <c r="AE30" s="798"/>
      <c r="AF30" s="799">
        <v>11</v>
      </c>
      <c r="AG30" s="800"/>
      <c r="AH30" s="800"/>
      <c r="AI30" s="800"/>
      <c r="AJ30" s="801"/>
      <c r="AK30" s="847">
        <v>115</v>
      </c>
      <c r="AL30" s="843"/>
      <c r="AM30" s="843"/>
      <c r="AN30" s="843"/>
      <c r="AO30" s="843"/>
      <c r="AP30" s="843" t="s">
        <v>555</v>
      </c>
      <c r="AQ30" s="843"/>
      <c r="AR30" s="843"/>
      <c r="AS30" s="843"/>
      <c r="AT30" s="843"/>
      <c r="AU30" s="843" t="s">
        <v>555</v>
      </c>
      <c r="AV30" s="843"/>
      <c r="AW30" s="843"/>
      <c r="AX30" s="843"/>
      <c r="AY30" s="843"/>
      <c r="AZ30" s="844" t="s">
        <v>555</v>
      </c>
      <c r="BA30" s="844"/>
      <c r="BB30" s="844"/>
      <c r="BC30" s="844"/>
      <c r="BD30" s="844"/>
      <c r="BE30" s="845"/>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4">
        <v>4</v>
      </c>
      <c r="B31" s="793" t="s">
        <v>391</v>
      </c>
      <c r="C31" s="794"/>
      <c r="D31" s="794"/>
      <c r="E31" s="794"/>
      <c r="F31" s="794"/>
      <c r="G31" s="794"/>
      <c r="H31" s="794"/>
      <c r="I31" s="794"/>
      <c r="J31" s="794"/>
      <c r="K31" s="794"/>
      <c r="L31" s="794"/>
      <c r="M31" s="794"/>
      <c r="N31" s="794"/>
      <c r="O31" s="794"/>
      <c r="P31" s="795"/>
      <c r="Q31" s="796">
        <v>329</v>
      </c>
      <c r="R31" s="797"/>
      <c r="S31" s="797"/>
      <c r="T31" s="797"/>
      <c r="U31" s="797"/>
      <c r="V31" s="797">
        <v>252</v>
      </c>
      <c r="W31" s="797"/>
      <c r="X31" s="797"/>
      <c r="Y31" s="797"/>
      <c r="Z31" s="797"/>
      <c r="AA31" s="797">
        <v>77</v>
      </c>
      <c r="AB31" s="797"/>
      <c r="AC31" s="797"/>
      <c r="AD31" s="797"/>
      <c r="AE31" s="798"/>
      <c r="AF31" s="799">
        <v>77</v>
      </c>
      <c r="AG31" s="800"/>
      <c r="AH31" s="800"/>
      <c r="AI31" s="800"/>
      <c r="AJ31" s="801"/>
      <c r="AK31" s="847">
        <v>148</v>
      </c>
      <c r="AL31" s="843"/>
      <c r="AM31" s="843"/>
      <c r="AN31" s="843"/>
      <c r="AO31" s="843"/>
      <c r="AP31" s="843">
        <v>1450</v>
      </c>
      <c r="AQ31" s="843"/>
      <c r="AR31" s="843"/>
      <c r="AS31" s="843"/>
      <c r="AT31" s="843"/>
      <c r="AU31" s="843">
        <v>904</v>
      </c>
      <c r="AV31" s="843"/>
      <c r="AW31" s="843"/>
      <c r="AX31" s="843"/>
      <c r="AY31" s="843"/>
      <c r="AZ31" s="844"/>
      <c r="BA31" s="844"/>
      <c r="BB31" s="844"/>
      <c r="BC31" s="844"/>
      <c r="BD31" s="844"/>
      <c r="BE31" s="845" t="s">
        <v>392</v>
      </c>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4">
        <v>5</v>
      </c>
      <c r="B32" s="793" t="s">
        <v>393</v>
      </c>
      <c r="C32" s="794"/>
      <c r="D32" s="794"/>
      <c r="E32" s="794"/>
      <c r="F32" s="794"/>
      <c r="G32" s="794"/>
      <c r="H32" s="794"/>
      <c r="I32" s="794"/>
      <c r="J32" s="794"/>
      <c r="K32" s="794"/>
      <c r="L32" s="794"/>
      <c r="M32" s="794"/>
      <c r="N32" s="794"/>
      <c r="O32" s="794"/>
      <c r="P32" s="795"/>
      <c r="Q32" s="796">
        <v>154</v>
      </c>
      <c r="R32" s="797"/>
      <c r="S32" s="797"/>
      <c r="T32" s="797"/>
      <c r="U32" s="797"/>
      <c r="V32" s="797">
        <v>147</v>
      </c>
      <c r="W32" s="797"/>
      <c r="X32" s="797"/>
      <c r="Y32" s="797"/>
      <c r="Z32" s="797"/>
      <c r="AA32" s="797">
        <v>7</v>
      </c>
      <c r="AB32" s="797"/>
      <c r="AC32" s="797"/>
      <c r="AD32" s="797"/>
      <c r="AE32" s="798"/>
      <c r="AF32" s="799">
        <v>7</v>
      </c>
      <c r="AG32" s="800"/>
      <c r="AH32" s="800"/>
      <c r="AI32" s="800"/>
      <c r="AJ32" s="801"/>
      <c r="AK32" s="847">
        <v>53</v>
      </c>
      <c r="AL32" s="843"/>
      <c r="AM32" s="843"/>
      <c r="AN32" s="843"/>
      <c r="AO32" s="843"/>
      <c r="AP32" s="843">
        <v>303</v>
      </c>
      <c r="AQ32" s="843"/>
      <c r="AR32" s="843"/>
      <c r="AS32" s="843"/>
      <c r="AT32" s="843"/>
      <c r="AU32" s="843">
        <v>166</v>
      </c>
      <c r="AV32" s="843"/>
      <c r="AW32" s="843"/>
      <c r="AX32" s="843"/>
      <c r="AY32" s="843"/>
      <c r="AZ32" s="844"/>
      <c r="BA32" s="844"/>
      <c r="BB32" s="844"/>
      <c r="BC32" s="844"/>
      <c r="BD32" s="844"/>
      <c r="BE32" s="845" t="s">
        <v>392</v>
      </c>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4">
        <v>6</v>
      </c>
      <c r="B33" s="793"/>
      <c r="C33" s="794"/>
      <c r="D33" s="794"/>
      <c r="E33" s="794"/>
      <c r="F33" s="794"/>
      <c r="G33" s="794"/>
      <c r="H33" s="794"/>
      <c r="I33" s="794"/>
      <c r="J33" s="794"/>
      <c r="K33" s="794"/>
      <c r="L33" s="794"/>
      <c r="M33" s="794"/>
      <c r="N33" s="794"/>
      <c r="O33" s="794"/>
      <c r="P33" s="795"/>
      <c r="Q33" s="796"/>
      <c r="R33" s="797"/>
      <c r="S33" s="797"/>
      <c r="T33" s="797"/>
      <c r="U33" s="797"/>
      <c r="V33" s="797"/>
      <c r="W33" s="797"/>
      <c r="X33" s="797"/>
      <c r="Y33" s="797"/>
      <c r="Z33" s="797"/>
      <c r="AA33" s="797"/>
      <c r="AB33" s="797"/>
      <c r="AC33" s="797"/>
      <c r="AD33" s="797"/>
      <c r="AE33" s="798"/>
      <c r="AF33" s="799"/>
      <c r="AG33" s="800"/>
      <c r="AH33" s="800"/>
      <c r="AI33" s="800"/>
      <c r="AJ33" s="801"/>
      <c r="AK33" s="847"/>
      <c r="AL33" s="843"/>
      <c r="AM33" s="843"/>
      <c r="AN33" s="843"/>
      <c r="AO33" s="843"/>
      <c r="AP33" s="843"/>
      <c r="AQ33" s="843"/>
      <c r="AR33" s="843"/>
      <c r="AS33" s="843"/>
      <c r="AT33" s="843"/>
      <c r="AU33" s="843"/>
      <c r="AV33" s="843"/>
      <c r="AW33" s="843"/>
      <c r="AX33" s="843"/>
      <c r="AY33" s="843"/>
      <c r="AZ33" s="844"/>
      <c r="BA33" s="844"/>
      <c r="BB33" s="844"/>
      <c r="BC33" s="844"/>
      <c r="BD33" s="844"/>
      <c r="BE33" s="845"/>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4">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4">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4">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394</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2" t="s">
        <v>376</v>
      </c>
      <c r="B63" s="802" t="s">
        <v>395</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97</v>
      </c>
      <c r="AG63" s="857"/>
      <c r="AH63" s="857"/>
      <c r="AI63" s="857"/>
      <c r="AJ63" s="858"/>
      <c r="AK63" s="859"/>
      <c r="AL63" s="854"/>
      <c r="AM63" s="854"/>
      <c r="AN63" s="854"/>
      <c r="AO63" s="854"/>
      <c r="AP63" s="857">
        <v>1753</v>
      </c>
      <c r="AQ63" s="857"/>
      <c r="AR63" s="857"/>
      <c r="AS63" s="857"/>
      <c r="AT63" s="857"/>
      <c r="AU63" s="857">
        <v>1070</v>
      </c>
      <c r="AV63" s="857"/>
      <c r="AW63" s="857"/>
      <c r="AX63" s="857"/>
      <c r="AY63" s="857"/>
      <c r="AZ63" s="861"/>
      <c r="BA63" s="861"/>
      <c r="BB63" s="861"/>
      <c r="BC63" s="861"/>
      <c r="BD63" s="861"/>
      <c r="BE63" s="862"/>
      <c r="BF63" s="862"/>
      <c r="BG63" s="862"/>
      <c r="BH63" s="862"/>
      <c r="BI63" s="863"/>
      <c r="BJ63" s="864" t="s">
        <v>122</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397</v>
      </c>
      <c r="B66" s="741"/>
      <c r="C66" s="741"/>
      <c r="D66" s="741"/>
      <c r="E66" s="741"/>
      <c r="F66" s="741"/>
      <c r="G66" s="741"/>
      <c r="H66" s="741"/>
      <c r="I66" s="741"/>
      <c r="J66" s="741"/>
      <c r="K66" s="741"/>
      <c r="L66" s="741"/>
      <c r="M66" s="741"/>
      <c r="N66" s="741"/>
      <c r="O66" s="741"/>
      <c r="P66" s="742"/>
      <c r="Q66" s="746" t="s">
        <v>380</v>
      </c>
      <c r="R66" s="747"/>
      <c r="S66" s="747"/>
      <c r="T66" s="747"/>
      <c r="U66" s="748"/>
      <c r="V66" s="746" t="s">
        <v>381</v>
      </c>
      <c r="W66" s="747"/>
      <c r="X66" s="747"/>
      <c r="Y66" s="747"/>
      <c r="Z66" s="748"/>
      <c r="AA66" s="746" t="s">
        <v>382</v>
      </c>
      <c r="AB66" s="747"/>
      <c r="AC66" s="747"/>
      <c r="AD66" s="747"/>
      <c r="AE66" s="748"/>
      <c r="AF66" s="867" t="s">
        <v>383</v>
      </c>
      <c r="AG66" s="828"/>
      <c r="AH66" s="828"/>
      <c r="AI66" s="828"/>
      <c r="AJ66" s="868"/>
      <c r="AK66" s="746" t="s">
        <v>384</v>
      </c>
      <c r="AL66" s="741"/>
      <c r="AM66" s="741"/>
      <c r="AN66" s="741"/>
      <c r="AO66" s="742"/>
      <c r="AP66" s="746" t="s">
        <v>385</v>
      </c>
      <c r="AQ66" s="747"/>
      <c r="AR66" s="747"/>
      <c r="AS66" s="747"/>
      <c r="AT66" s="748"/>
      <c r="AU66" s="746" t="s">
        <v>398</v>
      </c>
      <c r="AV66" s="747"/>
      <c r="AW66" s="747"/>
      <c r="AX66" s="747"/>
      <c r="AY66" s="748"/>
      <c r="AZ66" s="746" t="s">
        <v>364</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8">
        <v>1</v>
      </c>
      <c r="B68" s="882" t="s">
        <v>548</v>
      </c>
      <c r="C68" s="883"/>
      <c r="D68" s="883"/>
      <c r="E68" s="883"/>
      <c r="F68" s="883"/>
      <c r="G68" s="883"/>
      <c r="H68" s="883"/>
      <c r="I68" s="883"/>
      <c r="J68" s="883"/>
      <c r="K68" s="883"/>
      <c r="L68" s="883"/>
      <c r="M68" s="883"/>
      <c r="N68" s="883"/>
      <c r="O68" s="883"/>
      <c r="P68" s="884"/>
      <c r="Q68" s="885">
        <v>10742</v>
      </c>
      <c r="R68" s="879"/>
      <c r="S68" s="879"/>
      <c r="T68" s="879"/>
      <c r="U68" s="879"/>
      <c r="V68" s="879">
        <v>10165</v>
      </c>
      <c r="W68" s="879"/>
      <c r="X68" s="879"/>
      <c r="Y68" s="879"/>
      <c r="Z68" s="879"/>
      <c r="AA68" s="879">
        <v>577</v>
      </c>
      <c r="AB68" s="879"/>
      <c r="AC68" s="879"/>
      <c r="AD68" s="879"/>
      <c r="AE68" s="879"/>
      <c r="AF68" s="879">
        <v>577</v>
      </c>
      <c r="AG68" s="879"/>
      <c r="AH68" s="879"/>
      <c r="AI68" s="879"/>
      <c r="AJ68" s="879"/>
      <c r="AK68" s="879">
        <v>565</v>
      </c>
      <c r="AL68" s="879"/>
      <c r="AM68" s="879"/>
      <c r="AN68" s="879"/>
      <c r="AO68" s="879"/>
      <c r="AP68" s="879" t="s">
        <v>555</v>
      </c>
      <c r="AQ68" s="879"/>
      <c r="AR68" s="879"/>
      <c r="AS68" s="879"/>
      <c r="AT68" s="879"/>
      <c r="AU68" s="879" t="s">
        <v>555</v>
      </c>
      <c r="AV68" s="879"/>
      <c r="AW68" s="879"/>
      <c r="AX68" s="879"/>
      <c r="AY68" s="879"/>
      <c r="AZ68" s="880"/>
      <c r="BA68" s="880"/>
      <c r="BB68" s="880"/>
      <c r="BC68" s="880"/>
      <c r="BD68" s="881"/>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0">
        <v>2</v>
      </c>
      <c r="B69" s="886" t="s">
        <v>549</v>
      </c>
      <c r="C69" s="887"/>
      <c r="D69" s="887"/>
      <c r="E69" s="887"/>
      <c r="F69" s="887"/>
      <c r="G69" s="887"/>
      <c r="H69" s="887"/>
      <c r="I69" s="887"/>
      <c r="J69" s="887"/>
      <c r="K69" s="887"/>
      <c r="L69" s="887"/>
      <c r="M69" s="887"/>
      <c r="N69" s="887"/>
      <c r="O69" s="887"/>
      <c r="P69" s="888"/>
      <c r="Q69" s="889">
        <v>928</v>
      </c>
      <c r="R69" s="843"/>
      <c r="S69" s="843"/>
      <c r="T69" s="843"/>
      <c r="U69" s="843"/>
      <c r="V69" s="843">
        <v>875</v>
      </c>
      <c r="W69" s="843"/>
      <c r="X69" s="843"/>
      <c r="Y69" s="843"/>
      <c r="Z69" s="843"/>
      <c r="AA69" s="843">
        <v>53</v>
      </c>
      <c r="AB69" s="843"/>
      <c r="AC69" s="843"/>
      <c r="AD69" s="843"/>
      <c r="AE69" s="843"/>
      <c r="AF69" s="843">
        <v>53</v>
      </c>
      <c r="AG69" s="843"/>
      <c r="AH69" s="843"/>
      <c r="AI69" s="843"/>
      <c r="AJ69" s="843"/>
      <c r="AK69" s="843">
        <v>40</v>
      </c>
      <c r="AL69" s="843"/>
      <c r="AM69" s="843"/>
      <c r="AN69" s="843"/>
      <c r="AO69" s="843"/>
      <c r="AP69" s="843" t="s">
        <v>555</v>
      </c>
      <c r="AQ69" s="843"/>
      <c r="AR69" s="843"/>
      <c r="AS69" s="843"/>
      <c r="AT69" s="843"/>
      <c r="AU69" s="843" t="s">
        <v>555</v>
      </c>
      <c r="AV69" s="843"/>
      <c r="AW69" s="843"/>
      <c r="AX69" s="843"/>
      <c r="AY69" s="843"/>
      <c r="AZ69" s="845"/>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0">
        <v>3</v>
      </c>
      <c r="B70" s="886" t="s">
        <v>550</v>
      </c>
      <c r="C70" s="887"/>
      <c r="D70" s="887"/>
      <c r="E70" s="887"/>
      <c r="F70" s="887"/>
      <c r="G70" s="887"/>
      <c r="H70" s="887"/>
      <c r="I70" s="887"/>
      <c r="J70" s="887"/>
      <c r="K70" s="887"/>
      <c r="L70" s="887"/>
      <c r="M70" s="887"/>
      <c r="N70" s="887"/>
      <c r="O70" s="887"/>
      <c r="P70" s="888"/>
      <c r="Q70" s="889">
        <v>1589</v>
      </c>
      <c r="R70" s="843"/>
      <c r="S70" s="843"/>
      <c r="T70" s="843"/>
      <c r="U70" s="843"/>
      <c r="V70" s="843">
        <v>1585</v>
      </c>
      <c r="W70" s="843"/>
      <c r="X70" s="843"/>
      <c r="Y70" s="843"/>
      <c r="Z70" s="843"/>
      <c r="AA70" s="843">
        <v>4</v>
      </c>
      <c r="AB70" s="843"/>
      <c r="AC70" s="843"/>
      <c r="AD70" s="843"/>
      <c r="AE70" s="843"/>
      <c r="AF70" s="843">
        <v>4</v>
      </c>
      <c r="AG70" s="843"/>
      <c r="AH70" s="843"/>
      <c r="AI70" s="843"/>
      <c r="AJ70" s="843"/>
      <c r="AK70" s="843">
        <v>2</v>
      </c>
      <c r="AL70" s="843"/>
      <c r="AM70" s="843"/>
      <c r="AN70" s="843"/>
      <c r="AO70" s="843"/>
      <c r="AP70" s="843" t="s">
        <v>555</v>
      </c>
      <c r="AQ70" s="843"/>
      <c r="AR70" s="843"/>
      <c r="AS70" s="843"/>
      <c r="AT70" s="843"/>
      <c r="AU70" s="843" t="s">
        <v>555</v>
      </c>
      <c r="AV70" s="843"/>
      <c r="AW70" s="843"/>
      <c r="AX70" s="843"/>
      <c r="AY70" s="843"/>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0">
        <v>4</v>
      </c>
      <c r="B71" s="886" t="s">
        <v>551</v>
      </c>
      <c r="C71" s="887"/>
      <c r="D71" s="887"/>
      <c r="E71" s="887"/>
      <c r="F71" s="887"/>
      <c r="G71" s="887"/>
      <c r="H71" s="887"/>
      <c r="I71" s="887"/>
      <c r="J71" s="887"/>
      <c r="K71" s="887"/>
      <c r="L71" s="887"/>
      <c r="M71" s="887"/>
      <c r="N71" s="887"/>
      <c r="O71" s="887"/>
      <c r="P71" s="888"/>
      <c r="Q71" s="889">
        <v>501</v>
      </c>
      <c r="R71" s="843"/>
      <c r="S71" s="843"/>
      <c r="T71" s="843"/>
      <c r="U71" s="843"/>
      <c r="V71" s="843">
        <v>480</v>
      </c>
      <c r="W71" s="843"/>
      <c r="X71" s="843"/>
      <c r="Y71" s="843"/>
      <c r="Z71" s="843"/>
      <c r="AA71" s="843">
        <v>21</v>
      </c>
      <c r="AB71" s="843"/>
      <c r="AC71" s="843"/>
      <c r="AD71" s="843"/>
      <c r="AE71" s="843"/>
      <c r="AF71" s="843">
        <v>21</v>
      </c>
      <c r="AG71" s="843"/>
      <c r="AH71" s="843"/>
      <c r="AI71" s="843"/>
      <c r="AJ71" s="843"/>
      <c r="AK71" s="843">
        <v>35</v>
      </c>
      <c r="AL71" s="843"/>
      <c r="AM71" s="843"/>
      <c r="AN71" s="843"/>
      <c r="AO71" s="843"/>
      <c r="AP71" s="843" t="s">
        <v>555</v>
      </c>
      <c r="AQ71" s="843"/>
      <c r="AR71" s="843"/>
      <c r="AS71" s="843"/>
      <c r="AT71" s="843"/>
      <c r="AU71" s="843" t="s">
        <v>555</v>
      </c>
      <c r="AV71" s="843"/>
      <c r="AW71" s="843"/>
      <c r="AX71" s="843"/>
      <c r="AY71" s="843"/>
      <c r="AZ71" s="845"/>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0">
        <v>5</v>
      </c>
      <c r="B72" s="886" t="s">
        <v>552</v>
      </c>
      <c r="C72" s="887"/>
      <c r="D72" s="887"/>
      <c r="E72" s="887"/>
      <c r="F72" s="887"/>
      <c r="G72" s="887"/>
      <c r="H72" s="887"/>
      <c r="I72" s="887"/>
      <c r="J72" s="887"/>
      <c r="K72" s="887"/>
      <c r="L72" s="887"/>
      <c r="M72" s="887"/>
      <c r="N72" s="887"/>
      <c r="O72" s="887"/>
      <c r="P72" s="888"/>
      <c r="Q72" s="889">
        <v>53</v>
      </c>
      <c r="R72" s="843"/>
      <c r="S72" s="843"/>
      <c r="T72" s="843"/>
      <c r="U72" s="843"/>
      <c r="V72" s="843">
        <v>49</v>
      </c>
      <c r="W72" s="843"/>
      <c r="X72" s="843"/>
      <c r="Y72" s="843"/>
      <c r="Z72" s="843"/>
      <c r="AA72" s="843">
        <v>3</v>
      </c>
      <c r="AB72" s="843"/>
      <c r="AC72" s="843"/>
      <c r="AD72" s="843"/>
      <c r="AE72" s="843"/>
      <c r="AF72" s="843">
        <v>3</v>
      </c>
      <c r="AG72" s="843"/>
      <c r="AH72" s="843"/>
      <c r="AI72" s="843"/>
      <c r="AJ72" s="843"/>
      <c r="AK72" s="843">
        <v>3</v>
      </c>
      <c r="AL72" s="843"/>
      <c r="AM72" s="843"/>
      <c r="AN72" s="843"/>
      <c r="AO72" s="843"/>
      <c r="AP72" s="843" t="s">
        <v>555</v>
      </c>
      <c r="AQ72" s="843"/>
      <c r="AR72" s="843"/>
      <c r="AS72" s="843"/>
      <c r="AT72" s="843"/>
      <c r="AU72" s="843" t="s">
        <v>555</v>
      </c>
      <c r="AV72" s="843"/>
      <c r="AW72" s="843"/>
      <c r="AX72" s="843"/>
      <c r="AY72" s="843"/>
      <c r="AZ72" s="845"/>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0">
        <v>6</v>
      </c>
      <c r="B73" s="886" t="s">
        <v>553</v>
      </c>
      <c r="C73" s="887"/>
      <c r="D73" s="887"/>
      <c r="E73" s="887"/>
      <c r="F73" s="887"/>
      <c r="G73" s="887"/>
      <c r="H73" s="887"/>
      <c r="I73" s="887"/>
      <c r="J73" s="887"/>
      <c r="K73" s="887"/>
      <c r="L73" s="887"/>
      <c r="M73" s="887"/>
      <c r="N73" s="887"/>
      <c r="O73" s="887"/>
      <c r="P73" s="888"/>
      <c r="Q73" s="889">
        <v>100</v>
      </c>
      <c r="R73" s="843"/>
      <c r="S73" s="843"/>
      <c r="T73" s="843"/>
      <c r="U73" s="843"/>
      <c r="V73" s="843">
        <v>91</v>
      </c>
      <c r="W73" s="843"/>
      <c r="X73" s="843"/>
      <c r="Y73" s="843"/>
      <c r="Z73" s="843"/>
      <c r="AA73" s="843">
        <v>9</v>
      </c>
      <c r="AB73" s="843"/>
      <c r="AC73" s="843"/>
      <c r="AD73" s="843"/>
      <c r="AE73" s="843"/>
      <c r="AF73" s="843">
        <v>9</v>
      </c>
      <c r="AG73" s="843"/>
      <c r="AH73" s="843"/>
      <c r="AI73" s="843"/>
      <c r="AJ73" s="843"/>
      <c r="AK73" s="843">
        <v>17</v>
      </c>
      <c r="AL73" s="843"/>
      <c r="AM73" s="843"/>
      <c r="AN73" s="843"/>
      <c r="AO73" s="843"/>
      <c r="AP73" s="843" t="s">
        <v>555</v>
      </c>
      <c r="AQ73" s="843"/>
      <c r="AR73" s="843"/>
      <c r="AS73" s="843"/>
      <c r="AT73" s="843"/>
      <c r="AU73" s="843" t="s">
        <v>555</v>
      </c>
      <c r="AV73" s="843"/>
      <c r="AW73" s="843"/>
      <c r="AX73" s="843"/>
      <c r="AY73" s="843"/>
      <c r="AZ73" s="845"/>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0">
        <v>7</v>
      </c>
      <c r="B74" s="886" t="s">
        <v>554</v>
      </c>
      <c r="C74" s="887"/>
      <c r="D74" s="887"/>
      <c r="E74" s="887"/>
      <c r="F74" s="887"/>
      <c r="G74" s="887"/>
      <c r="H74" s="887"/>
      <c r="I74" s="887"/>
      <c r="J74" s="887"/>
      <c r="K74" s="887"/>
      <c r="L74" s="887"/>
      <c r="M74" s="887"/>
      <c r="N74" s="887"/>
      <c r="O74" s="887"/>
      <c r="P74" s="888"/>
      <c r="Q74" s="889">
        <v>303344</v>
      </c>
      <c r="R74" s="843"/>
      <c r="S74" s="843"/>
      <c r="T74" s="843"/>
      <c r="U74" s="843"/>
      <c r="V74" s="843">
        <v>298534</v>
      </c>
      <c r="W74" s="843"/>
      <c r="X74" s="843"/>
      <c r="Y74" s="843"/>
      <c r="Z74" s="843"/>
      <c r="AA74" s="843">
        <v>4810</v>
      </c>
      <c r="AB74" s="843"/>
      <c r="AC74" s="843"/>
      <c r="AD74" s="843"/>
      <c r="AE74" s="843"/>
      <c r="AF74" s="843">
        <v>4810</v>
      </c>
      <c r="AG74" s="843"/>
      <c r="AH74" s="843"/>
      <c r="AI74" s="843"/>
      <c r="AJ74" s="843"/>
      <c r="AK74" s="843">
        <v>2401</v>
      </c>
      <c r="AL74" s="843"/>
      <c r="AM74" s="843"/>
      <c r="AN74" s="843"/>
      <c r="AO74" s="843"/>
      <c r="AP74" s="843" t="s">
        <v>555</v>
      </c>
      <c r="AQ74" s="843"/>
      <c r="AR74" s="843"/>
      <c r="AS74" s="843"/>
      <c r="AT74" s="843"/>
      <c r="AU74" s="843" t="s">
        <v>555</v>
      </c>
      <c r="AV74" s="843"/>
      <c r="AW74" s="843"/>
      <c r="AX74" s="843"/>
      <c r="AY74" s="843"/>
      <c r="AZ74" s="845"/>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0">
        <v>8</v>
      </c>
      <c r="B75" s="886"/>
      <c r="C75" s="887"/>
      <c r="D75" s="887"/>
      <c r="E75" s="887"/>
      <c r="F75" s="887"/>
      <c r="G75" s="887"/>
      <c r="H75" s="887"/>
      <c r="I75" s="887"/>
      <c r="J75" s="887"/>
      <c r="K75" s="887"/>
      <c r="L75" s="887"/>
      <c r="M75" s="887"/>
      <c r="N75" s="887"/>
      <c r="O75" s="887"/>
      <c r="P75" s="888"/>
      <c r="Q75" s="890"/>
      <c r="R75" s="891"/>
      <c r="S75" s="891"/>
      <c r="T75" s="891"/>
      <c r="U75" s="847"/>
      <c r="V75" s="892"/>
      <c r="W75" s="891"/>
      <c r="X75" s="891"/>
      <c r="Y75" s="891"/>
      <c r="Z75" s="847"/>
      <c r="AA75" s="892"/>
      <c r="AB75" s="891"/>
      <c r="AC75" s="891"/>
      <c r="AD75" s="891"/>
      <c r="AE75" s="847"/>
      <c r="AF75" s="892"/>
      <c r="AG75" s="891"/>
      <c r="AH75" s="891"/>
      <c r="AI75" s="891"/>
      <c r="AJ75" s="847"/>
      <c r="AK75" s="892"/>
      <c r="AL75" s="891"/>
      <c r="AM75" s="891"/>
      <c r="AN75" s="891"/>
      <c r="AO75" s="847"/>
      <c r="AP75" s="892"/>
      <c r="AQ75" s="891"/>
      <c r="AR75" s="891"/>
      <c r="AS75" s="891"/>
      <c r="AT75" s="847"/>
      <c r="AU75" s="892"/>
      <c r="AV75" s="891"/>
      <c r="AW75" s="891"/>
      <c r="AX75" s="891"/>
      <c r="AY75" s="847"/>
      <c r="AZ75" s="845"/>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0">
        <v>9</v>
      </c>
      <c r="B76" s="886"/>
      <c r="C76" s="887"/>
      <c r="D76" s="887"/>
      <c r="E76" s="887"/>
      <c r="F76" s="887"/>
      <c r="G76" s="887"/>
      <c r="H76" s="887"/>
      <c r="I76" s="887"/>
      <c r="J76" s="887"/>
      <c r="K76" s="887"/>
      <c r="L76" s="887"/>
      <c r="M76" s="887"/>
      <c r="N76" s="887"/>
      <c r="O76" s="887"/>
      <c r="P76" s="888"/>
      <c r="Q76" s="890"/>
      <c r="R76" s="891"/>
      <c r="S76" s="891"/>
      <c r="T76" s="891"/>
      <c r="U76" s="847"/>
      <c r="V76" s="892"/>
      <c r="W76" s="891"/>
      <c r="X76" s="891"/>
      <c r="Y76" s="891"/>
      <c r="Z76" s="847"/>
      <c r="AA76" s="892"/>
      <c r="AB76" s="891"/>
      <c r="AC76" s="891"/>
      <c r="AD76" s="891"/>
      <c r="AE76" s="847"/>
      <c r="AF76" s="892"/>
      <c r="AG76" s="891"/>
      <c r="AH76" s="891"/>
      <c r="AI76" s="891"/>
      <c r="AJ76" s="847"/>
      <c r="AK76" s="892"/>
      <c r="AL76" s="891"/>
      <c r="AM76" s="891"/>
      <c r="AN76" s="891"/>
      <c r="AO76" s="847"/>
      <c r="AP76" s="892"/>
      <c r="AQ76" s="891"/>
      <c r="AR76" s="891"/>
      <c r="AS76" s="891"/>
      <c r="AT76" s="847"/>
      <c r="AU76" s="892"/>
      <c r="AV76" s="891"/>
      <c r="AW76" s="891"/>
      <c r="AX76" s="891"/>
      <c r="AY76" s="847"/>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0">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0">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0">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0">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0">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0">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0">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0">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0">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0">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2" t="s">
        <v>376</v>
      </c>
      <c r="B88" s="802" t="s">
        <v>399</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5477</v>
      </c>
      <c r="AG88" s="857"/>
      <c r="AH88" s="857"/>
      <c r="AI88" s="857"/>
      <c r="AJ88" s="857"/>
      <c r="AK88" s="854"/>
      <c r="AL88" s="854"/>
      <c r="AM88" s="854"/>
      <c r="AN88" s="854"/>
      <c r="AO88" s="854"/>
      <c r="AP88" s="857"/>
      <c r="AQ88" s="857"/>
      <c r="AR88" s="857"/>
      <c r="AS88" s="857"/>
      <c r="AT88" s="857"/>
      <c r="AU88" s="857"/>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802" t="s">
        <v>400</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c r="CS102" s="865"/>
      <c r="CT102" s="865"/>
      <c r="CU102" s="865"/>
      <c r="CV102" s="904"/>
      <c r="CW102" s="903"/>
      <c r="CX102" s="865"/>
      <c r="CY102" s="865"/>
      <c r="CZ102" s="865"/>
      <c r="DA102" s="904"/>
      <c r="DB102" s="903"/>
      <c r="DC102" s="865"/>
      <c r="DD102" s="865"/>
      <c r="DE102" s="865"/>
      <c r="DF102" s="904"/>
      <c r="DG102" s="903"/>
      <c r="DH102" s="865"/>
      <c r="DI102" s="865"/>
      <c r="DJ102" s="865"/>
      <c r="DK102" s="904"/>
      <c r="DL102" s="903"/>
      <c r="DM102" s="865"/>
      <c r="DN102" s="865"/>
      <c r="DO102" s="865"/>
      <c r="DP102" s="904"/>
      <c r="DQ102" s="903"/>
      <c r="DR102" s="865"/>
      <c r="DS102" s="865"/>
      <c r="DT102" s="865"/>
      <c r="DU102" s="904"/>
      <c r="DV102" s="802"/>
      <c r="DW102" s="803"/>
      <c r="DX102" s="803"/>
      <c r="DY102" s="803"/>
      <c r="DZ102" s="927"/>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401</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402</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405</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406</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407</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408</v>
      </c>
      <c r="AB109" s="906"/>
      <c r="AC109" s="906"/>
      <c r="AD109" s="906"/>
      <c r="AE109" s="907"/>
      <c r="AF109" s="905" t="s">
        <v>409</v>
      </c>
      <c r="AG109" s="906"/>
      <c r="AH109" s="906"/>
      <c r="AI109" s="906"/>
      <c r="AJ109" s="907"/>
      <c r="AK109" s="905" t="s">
        <v>294</v>
      </c>
      <c r="AL109" s="906"/>
      <c r="AM109" s="906"/>
      <c r="AN109" s="906"/>
      <c r="AO109" s="907"/>
      <c r="AP109" s="905" t="s">
        <v>410</v>
      </c>
      <c r="AQ109" s="906"/>
      <c r="AR109" s="906"/>
      <c r="AS109" s="906"/>
      <c r="AT109" s="908"/>
      <c r="AU109" s="925" t="s">
        <v>407</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408</v>
      </c>
      <c r="BR109" s="906"/>
      <c r="BS109" s="906"/>
      <c r="BT109" s="906"/>
      <c r="BU109" s="907"/>
      <c r="BV109" s="905" t="s">
        <v>409</v>
      </c>
      <c r="BW109" s="906"/>
      <c r="BX109" s="906"/>
      <c r="BY109" s="906"/>
      <c r="BZ109" s="907"/>
      <c r="CA109" s="905" t="s">
        <v>294</v>
      </c>
      <c r="CB109" s="906"/>
      <c r="CC109" s="906"/>
      <c r="CD109" s="906"/>
      <c r="CE109" s="907"/>
      <c r="CF109" s="926" t="s">
        <v>410</v>
      </c>
      <c r="CG109" s="926"/>
      <c r="CH109" s="926"/>
      <c r="CI109" s="926"/>
      <c r="CJ109" s="926"/>
      <c r="CK109" s="905" t="s">
        <v>411</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408</v>
      </c>
      <c r="DH109" s="906"/>
      <c r="DI109" s="906"/>
      <c r="DJ109" s="906"/>
      <c r="DK109" s="907"/>
      <c r="DL109" s="905" t="s">
        <v>409</v>
      </c>
      <c r="DM109" s="906"/>
      <c r="DN109" s="906"/>
      <c r="DO109" s="906"/>
      <c r="DP109" s="907"/>
      <c r="DQ109" s="905" t="s">
        <v>294</v>
      </c>
      <c r="DR109" s="906"/>
      <c r="DS109" s="906"/>
      <c r="DT109" s="906"/>
      <c r="DU109" s="907"/>
      <c r="DV109" s="905" t="s">
        <v>410</v>
      </c>
      <c r="DW109" s="906"/>
      <c r="DX109" s="906"/>
      <c r="DY109" s="906"/>
      <c r="DZ109" s="908"/>
    </row>
    <row r="110" spans="1:131" s="212" customFormat="1" ht="26.25" customHeight="1" x14ac:dyDescent="0.2">
      <c r="A110" s="909" t="s">
        <v>412</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807768</v>
      </c>
      <c r="AB110" s="913"/>
      <c r="AC110" s="913"/>
      <c r="AD110" s="913"/>
      <c r="AE110" s="914"/>
      <c r="AF110" s="915">
        <v>838512</v>
      </c>
      <c r="AG110" s="913"/>
      <c r="AH110" s="913"/>
      <c r="AI110" s="913"/>
      <c r="AJ110" s="914"/>
      <c r="AK110" s="915">
        <v>825526</v>
      </c>
      <c r="AL110" s="913"/>
      <c r="AM110" s="913"/>
      <c r="AN110" s="913"/>
      <c r="AO110" s="914"/>
      <c r="AP110" s="916">
        <v>24.8</v>
      </c>
      <c r="AQ110" s="917"/>
      <c r="AR110" s="917"/>
      <c r="AS110" s="917"/>
      <c r="AT110" s="918"/>
      <c r="AU110" s="919" t="s">
        <v>69</v>
      </c>
      <c r="AV110" s="920"/>
      <c r="AW110" s="920"/>
      <c r="AX110" s="920"/>
      <c r="AY110" s="920"/>
      <c r="AZ110" s="942" t="s">
        <v>413</v>
      </c>
      <c r="BA110" s="910"/>
      <c r="BB110" s="910"/>
      <c r="BC110" s="910"/>
      <c r="BD110" s="910"/>
      <c r="BE110" s="910"/>
      <c r="BF110" s="910"/>
      <c r="BG110" s="910"/>
      <c r="BH110" s="910"/>
      <c r="BI110" s="910"/>
      <c r="BJ110" s="910"/>
      <c r="BK110" s="910"/>
      <c r="BL110" s="910"/>
      <c r="BM110" s="910"/>
      <c r="BN110" s="910"/>
      <c r="BO110" s="910"/>
      <c r="BP110" s="911"/>
      <c r="BQ110" s="943">
        <v>7294153</v>
      </c>
      <c r="BR110" s="944"/>
      <c r="BS110" s="944"/>
      <c r="BT110" s="944"/>
      <c r="BU110" s="944"/>
      <c r="BV110" s="944">
        <v>7263648</v>
      </c>
      <c r="BW110" s="944"/>
      <c r="BX110" s="944"/>
      <c r="BY110" s="944"/>
      <c r="BZ110" s="944"/>
      <c r="CA110" s="944">
        <v>7656779</v>
      </c>
      <c r="CB110" s="944"/>
      <c r="CC110" s="944"/>
      <c r="CD110" s="944"/>
      <c r="CE110" s="944"/>
      <c r="CF110" s="957">
        <v>230.4</v>
      </c>
      <c r="CG110" s="958"/>
      <c r="CH110" s="958"/>
      <c r="CI110" s="958"/>
      <c r="CJ110" s="958"/>
      <c r="CK110" s="959" t="s">
        <v>414</v>
      </c>
      <c r="CL110" s="960"/>
      <c r="CM110" s="942" t="s">
        <v>415</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2">
      <c r="A111" s="947" t="s">
        <v>416</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417</v>
      </c>
      <c r="BA111" s="936"/>
      <c r="BB111" s="936"/>
      <c r="BC111" s="936"/>
      <c r="BD111" s="936"/>
      <c r="BE111" s="936"/>
      <c r="BF111" s="936"/>
      <c r="BG111" s="936"/>
      <c r="BH111" s="936"/>
      <c r="BI111" s="936"/>
      <c r="BJ111" s="936"/>
      <c r="BK111" s="936"/>
      <c r="BL111" s="936"/>
      <c r="BM111" s="936"/>
      <c r="BN111" s="936"/>
      <c r="BO111" s="936"/>
      <c r="BP111" s="937"/>
      <c r="BQ111" s="938" t="s">
        <v>122</v>
      </c>
      <c r="BR111" s="939"/>
      <c r="BS111" s="939"/>
      <c r="BT111" s="939"/>
      <c r="BU111" s="939"/>
      <c r="BV111" s="939" t="s">
        <v>122</v>
      </c>
      <c r="BW111" s="939"/>
      <c r="BX111" s="939"/>
      <c r="BY111" s="939"/>
      <c r="BZ111" s="939"/>
      <c r="CA111" s="939" t="s">
        <v>122</v>
      </c>
      <c r="CB111" s="939"/>
      <c r="CC111" s="939"/>
      <c r="CD111" s="939"/>
      <c r="CE111" s="939"/>
      <c r="CF111" s="933" t="s">
        <v>122</v>
      </c>
      <c r="CG111" s="934"/>
      <c r="CH111" s="934"/>
      <c r="CI111" s="934"/>
      <c r="CJ111" s="934"/>
      <c r="CK111" s="961"/>
      <c r="CL111" s="962"/>
      <c r="CM111" s="935" t="s">
        <v>418</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2">
      <c r="A112" s="965" t="s">
        <v>419</v>
      </c>
      <c r="B112" s="966"/>
      <c r="C112" s="936" t="s">
        <v>420</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421</v>
      </c>
      <c r="BA112" s="936"/>
      <c r="BB112" s="936"/>
      <c r="BC112" s="936"/>
      <c r="BD112" s="936"/>
      <c r="BE112" s="936"/>
      <c r="BF112" s="936"/>
      <c r="BG112" s="936"/>
      <c r="BH112" s="936"/>
      <c r="BI112" s="936"/>
      <c r="BJ112" s="936"/>
      <c r="BK112" s="936"/>
      <c r="BL112" s="936"/>
      <c r="BM112" s="936"/>
      <c r="BN112" s="936"/>
      <c r="BO112" s="936"/>
      <c r="BP112" s="937"/>
      <c r="BQ112" s="938">
        <v>1168969</v>
      </c>
      <c r="BR112" s="939"/>
      <c r="BS112" s="939"/>
      <c r="BT112" s="939"/>
      <c r="BU112" s="939"/>
      <c r="BV112" s="939">
        <v>1163822</v>
      </c>
      <c r="BW112" s="939"/>
      <c r="BX112" s="939"/>
      <c r="BY112" s="939"/>
      <c r="BZ112" s="939"/>
      <c r="CA112" s="939">
        <v>1069521</v>
      </c>
      <c r="CB112" s="939"/>
      <c r="CC112" s="939"/>
      <c r="CD112" s="939"/>
      <c r="CE112" s="939"/>
      <c r="CF112" s="933">
        <v>32.200000000000003</v>
      </c>
      <c r="CG112" s="934"/>
      <c r="CH112" s="934"/>
      <c r="CI112" s="934"/>
      <c r="CJ112" s="934"/>
      <c r="CK112" s="961"/>
      <c r="CL112" s="962"/>
      <c r="CM112" s="935" t="s">
        <v>422</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2">
      <c r="A113" s="967"/>
      <c r="B113" s="968"/>
      <c r="C113" s="936" t="s">
        <v>423</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112329</v>
      </c>
      <c r="AB113" s="951"/>
      <c r="AC113" s="951"/>
      <c r="AD113" s="951"/>
      <c r="AE113" s="952"/>
      <c r="AF113" s="953">
        <v>129619</v>
      </c>
      <c r="AG113" s="951"/>
      <c r="AH113" s="951"/>
      <c r="AI113" s="951"/>
      <c r="AJ113" s="952"/>
      <c r="AK113" s="953">
        <v>131568</v>
      </c>
      <c r="AL113" s="951"/>
      <c r="AM113" s="951"/>
      <c r="AN113" s="951"/>
      <c r="AO113" s="952"/>
      <c r="AP113" s="954">
        <v>4</v>
      </c>
      <c r="AQ113" s="955"/>
      <c r="AR113" s="955"/>
      <c r="AS113" s="955"/>
      <c r="AT113" s="956"/>
      <c r="AU113" s="921"/>
      <c r="AV113" s="922"/>
      <c r="AW113" s="922"/>
      <c r="AX113" s="922"/>
      <c r="AY113" s="922"/>
      <c r="AZ113" s="935" t="s">
        <v>424</v>
      </c>
      <c r="BA113" s="936"/>
      <c r="BB113" s="936"/>
      <c r="BC113" s="936"/>
      <c r="BD113" s="936"/>
      <c r="BE113" s="936"/>
      <c r="BF113" s="936"/>
      <c r="BG113" s="936"/>
      <c r="BH113" s="936"/>
      <c r="BI113" s="936"/>
      <c r="BJ113" s="936"/>
      <c r="BK113" s="936"/>
      <c r="BL113" s="936"/>
      <c r="BM113" s="936"/>
      <c r="BN113" s="936"/>
      <c r="BO113" s="936"/>
      <c r="BP113" s="937"/>
      <c r="BQ113" s="938" t="s">
        <v>122</v>
      </c>
      <c r="BR113" s="939"/>
      <c r="BS113" s="939"/>
      <c r="BT113" s="939"/>
      <c r="BU113" s="939"/>
      <c r="BV113" s="939" t="s">
        <v>122</v>
      </c>
      <c r="BW113" s="939"/>
      <c r="BX113" s="939"/>
      <c r="BY113" s="939"/>
      <c r="BZ113" s="939"/>
      <c r="CA113" s="939" t="s">
        <v>122</v>
      </c>
      <c r="CB113" s="939"/>
      <c r="CC113" s="939"/>
      <c r="CD113" s="939"/>
      <c r="CE113" s="939"/>
      <c r="CF113" s="933" t="s">
        <v>122</v>
      </c>
      <c r="CG113" s="934"/>
      <c r="CH113" s="934"/>
      <c r="CI113" s="934"/>
      <c r="CJ113" s="934"/>
      <c r="CK113" s="961"/>
      <c r="CL113" s="962"/>
      <c r="CM113" s="935" t="s">
        <v>425</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2">
      <c r="A114" s="967"/>
      <c r="B114" s="968"/>
      <c r="C114" s="936" t="s">
        <v>426</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15173</v>
      </c>
      <c r="AB114" s="972"/>
      <c r="AC114" s="972"/>
      <c r="AD114" s="972"/>
      <c r="AE114" s="973"/>
      <c r="AF114" s="974" t="s">
        <v>122</v>
      </c>
      <c r="AG114" s="972"/>
      <c r="AH114" s="972"/>
      <c r="AI114" s="972"/>
      <c r="AJ114" s="973"/>
      <c r="AK114" s="974" t="s">
        <v>122</v>
      </c>
      <c r="AL114" s="972"/>
      <c r="AM114" s="972"/>
      <c r="AN114" s="972"/>
      <c r="AO114" s="973"/>
      <c r="AP114" s="975" t="s">
        <v>122</v>
      </c>
      <c r="AQ114" s="976"/>
      <c r="AR114" s="976"/>
      <c r="AS114" s="976"/>
      <c r="AT114" s="977"/>
      <c r="AU114" s="921"/>
      <c r="AV114" s="922"/>
      <c r="AW114" s="922"/>
      <c r="AX114" s="922"/>
      <c r="AY114" s="922"/>
      <c r="AZ114" s="935" t="s">
        <v>427</v>
      </c>
      <c r="BA114" s="936"/>
      <c r="BB114" s="936"/>
      <c r="BC114" s="936"/>
      <c r="BD114" s="936"/>
      <c r="BE114" s="936"/>
      <c r="BF114" s="936"/>
      <c r="BG114" s="936"/>
      <c r="BH114" s="936"/>
      <c r="BI114" s="936"/>
      <c r="BJ114" s="936"/>
      <c r="BK114" s="936"/>
      <c r="BL114" s="936"/>
      <c r="BM114" s="936"/>
      <c r="BN114" s="936"/>
      <c r="BO114" s="936"/>
      <c r="BP114" s="937"/>
      <c r="BQ114" s="938">
        <v>656218</v>
      </c>
      <c r="BR114" s="939"/>
      <c r="BS114" s="939"/>
      <c r="BT114" s="939"/>
      <c r="BU114" s="939"/>
      <c r="BV114" s="939">
        <v>504465</v>
      </c>
      <c r="BW114" s="939"/>
      <c r="BX114" s="939"/>
      <c r="BY114" s="939"/>
      <c r="BZ114" s="939"/>
      <c r="CA114" s="939">
        <v>495458</v>
      </c>
      <c r="CB114" s="939"/>
      <c r="CC114" s="939"/>
      <c r="CD114" s="939"/>
      <c r="CE114" s="939"/>
      <c r="CF114" s="933">
        <v>14.9</v>
      </c>
      <c r="CG114" s="934"/>
      <c r="CH114" s="934"/>
      <c r="CI114" s="934"/>
      <c r="CJ114" s="934"/>
      <c r="CK114" s="961"/>
      <c r="CL114" s="962"/>
      <c r="CM114" s="935" t="s">
        <v>428</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2">
      <c r="A115" s="967"/>
      <c r="B115" s="968"/>
      <c r="C115" s="936" t="s">
        <v>429</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t="s">
        <v>122</v>
      </c>
      <c r="AB115" s="951"/>
      <c r="AC115" s="951"/>
      <c r="AD115" s="951"/>
      <c r="AE115" s="952"/>
      <c r="AF115" s="953" t="s">
        <v>122</v>
      </c>
      <c r="AG115" s="951"/>
      <c r="AH115" s="951"/>
      <c r="AI115" s="951"/>
      <c r="AJ115" s="952"/>
      <c r="AK115" s="953" t="s">
        <v>122</v>
      </c>
      <c r="AL115" s="951"/>
      <c r="AM115" s="951"/>
      <c r="AN115" s="951"/>
      <c r="AO115" s="952"/>
      <c r="AP115" s="954" t="s">
        <v>122</v>
      </c>
      <c r="AQ115" s="955"/>
      <c r="AR115" s="955"/>
      <c r="AS115" s="955"/>
      <c r="AT115" s="956"/>
      <c r="AU115" s="921"/>
      <c r="AV115" s="922"/>
      <c r="AW115" s="922"/>
      <c r="AX115" s="922"/>
      <c r="AY115" s="922"/>
      <c r="AZ115" s="935" t="s">
        <v>430</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431</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2">
      <c r="A116" s="969"/>
      <c r="B116" s="970"/>
      <c r="C116" s="978" t="s">
        <v>432</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433</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434</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2">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435</v>
      </c>
      <c r="Z117" s="907"/>
      <c r="AA117" s="991">
        <v>935270</v>
      </c>
      <c r="AB117" s="992"/>
      <c r="AC117" s="992"/>
      <c r="AD117" s="992"/>
      <c r="AE117" s="993"/>
      <c r="AF117" s="994">
        <v>968131</v>
      </c>
      <c r="AG117" s="992"/>
      <c r="AH117" s="992"/>
      <c r="AI117" s="992"/>
      <c r="AJ117" s="993"/>
      <c r="AK117" s="994">
        <v>957094</v>
      </c>
      <c r="AL117" s="992"/>
      <c r="AM117" s="992"/>
      <c r="AN117" s="992"/>
      <c r="AO117" s="993"/>
      <c r="AP117" s="995"/>
      <c r="AQ117" s="996"/>
      <c r="AR117" s="996"/>
      <c r="AS117" s="996"/>
      <c r="AT117" s="997"/>
      <c r="AU117" s="921"/>
      <c r="AV117" s="922"/>
      <c r="AW117" s="922"/>
      <c r="AX117" s="922"/>
      <c r="AY117" s="922"/>
      <c r="AZ117" s="987" t="s">
        <v>436</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437</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2">
      <c r="A118" s="925" t="s">
        <v>411</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408</v>
      </c>
      <c r="AB118" s="906"/>
      <c r="AC118" s="906"/>
      <c r="AD118" s="906"/>
      <c r="AE118" s="907"/>
      <c r="AF118" s="905" t="s">
        <v>409</v>
      </c>
      <c r="AG118" s="906"/>
      <c r="AH118" s="906"/>
      <c r="AI118" s="906"/>
      <c r="AJ118" s="907"/>
      <c r="AK118" s="905" t="s">
        <v>294</v>
      </c>
      <c r="AL118" s="906"/>
      <c r="AM118" s="906"/>
      <c r="AN118" s="906"/>
      <c r="AO118" s="907"/>
      <c r="AP118" s="983" t="s">
        <v>410</v>
      </c>
      <c r="AQ118" s="984"/>
      <c r="AR118" s="984"/>
      <c r="AS118" s="984"/>
      <c r="AT118" s="985"/>
      <c r="AU118" s="921"/>
      <c r="AV118" s="922"/>
      <c r="AW118" s="922"/>
      <c r="AX118" s="922"/>
      <c r="AY118" s="922"/>
      <c r="AZ118" s="986" t="s">
        <v>438</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439</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2">
      <c r="A119" s="1069" t="s">
        <v>414</v>
      </c>
      <c r="B119" s="960"/>
      <c r="C119" s="942" t="s">
        <v>415</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3" t="s">
        <v>177</v>
      </c>
      <c r="BA119" s="233"/>
      <c r="BB119" s="233"/>
      <c r="BC119" s="233"/>
      <c r="BD119" s="233"/>
      <c r="BE119" s="233"/>
      <c r="BF119" s="233"/>
      <c r="BG119" s="233"/>
      <c r="BH119" s="233"/>
      <c r="BI119" s="233"/>
      <c r="BJ119" s="233"/>
      <c r="BK119" s="233"/>
      <c r="BL119" s="233"/>
      <c r="BM119" s="233"/>
      <c r="BN119" s="233"/>
      <c r="BO119" s="990" t="s">
        <v>440</v>
      </c>
      <c r="BP119" s="1018"/>
      <c r="BQ119" s="1012">
        <v>9119340</v>
      </c>
      <c r="BR119" s="1013"/>
      <c r="BS119" s="1013"/>
      <c r="BT119" s="1013"/>
      <c r="BU119" s="1013"/>
      <c r="BV119" s="1013">
        <v>8931935</v>
      </c>
      <c r="BW119" s="1013"/>
      <c r="BX119" s="1013"/>
      <c r="BY119" s="1013"/>
      <c r="BZ119" s="1013"/>
      <c r="CA119" s="1013">
        <v>9221758</v>
      </c>
      <c r="CB119" s="1013"/>
      <c r="CC119" s="1013"/>
      <c r="CD119" s="1013"/>
      <c r="CE119" s="1013"/>
      <c r="CF119" s="1014"/>
      <c r="CG119" s="1015"/>
      <c r="CH119" s="1015"/>
      <c r="CI119" s="1015"/>
      <c r="CJ119" s="1016"/>
      <c r="CK119" s="963"/>
      <c r="CL119" s="964"/>
      <c r="CM119" s="986" t="s">
        <v>441</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122</v>
      </c>
      <c r="DH119" s="999"/>
      <c r="DI119" s="999"/>
      <c r="DJ119" s="999"/>
      <c r="DK119" s="1000"/>
      <c r="DL119" s="998" t="s">
        <v>122</v>
      </c>
      <c r="DM119" s="999"/>
      <c r="DN119" s="999"/>
      <c r="DO119" s="999"/>
      <c r="DP119" s="1000"/>
      <c r="DQ119" s="998" t="s">
        <v>122</v>
      </c>
      <c r="DR119" s="999"/>
      <c r="DS119" s="999"/>
      <c r="DT119" s="999"/>
      <c r="DU119" s="1000"/>
      <c r="DV119" s="1001" t="s">
        <v>122</v>
      </c>
      <c r="DW119" s="1002"/>
      <c r="DX119" s="1002"/>
      <c r="DY119" s="1002"/>
      <c r="DZ119" s="1003"/>
    </row>
    <row r="120" spans="1:130" s="212" customFormat="1" ht="26.25" customHeight="1" x14ac:dyDescent="0.2">
      <c r="A120" s="1070"/>
      <c r="B120" s="962"/>
      <c r="C120" s="935" t="s">
        <v>418</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442</v>
      </c>
      <c r="AV120" s="1005"/>
      <c r="AW120" s="1005"/>
      <c r="AX120" s="1005"/>
      <c r="AY120" s="1006"/>
      <c r="AZ120" s="942" t="s">
        <v>443</v>
      </c>
      <c r="BA120" s="910"/>
      <c r="BB120" s="910"/>
      <c r="BC120" s="910"/>
      <c r="BD120" s="910"/>
      <c r="BE120" s="910"/>
      <c r="BF120" s="910"/>
      <c r="BG120" s="910"/>
      <c r="BH120" s="910"/>
      <c r="BI120" s="910"/>
      <c r="BJ120" s="910"/>
      <c r="BK120" s="910"/>
      <c r="BL120" s="910"/>
      <c r="BM120" s="910"/>
      <c r="BN120" s="910"/>
      <c r="BO120" s="910"/>
      <c r="BP120" s="911"/>
      <c r="BQ120" s="943">
        <v>5205232</v>
      </c>
      <c r="BR120" s="944"/>
      <c r="BS120" s="944"/>
      <c r="BT120" s="944"/>
      <c r="BU120" s="944"/>
      <c r="BV120" s="944">
        <v>5449212</v>
      </c>
      <c r="BW120" s="944"/>
      <c r="BX120" s="944"/>
      <c r="BY120" s="944"/>
      <c r="BZ120" s="944"/>
      <c r="CA120" s="944">
        <v>5717683</v>
      </c>
      <c r="CB120" s="944"/>
      <c r="CC120" s="944"/>
      <c r="CD120" s="944"/>
      <c r="CE120" s="944"/>
      <c r="CF120" s="957">
        <v>172.1</v>
      </c>
      <c r="CG120" s="958"/>
      <c r="CH120" s="958"/>
      <c r="CI120" s="958"/>
      <c r="CJ120" s="958"/>
      <c r="CK120" s="1019" t="s">
        <v>444</v>
      </c>
      <c r="CL120" s="1020"/>
      <c r="CM120" s="1020"/>
      <c r="CN120" s="1020"/>
      <c r="CO120" s="1021"/>
      <c r="CP120" s="1027" t="s">
        <v>391</v>
      </c>
      <c r="CQ120" s="1028"/>
      <c r="CR120" s="1028"/>
      <c r="CS120" s="1028"/>
      <c r="CT120" s="1028"/>
      <c r="CU120" s="1028"/>
      <c r="CV120" s="1028"/>
      <c r="CW120" s="1028"/>
      <c r="CX120" s="1028"/>
      <c r="CY120" s="1028"/>
      <c r="CZ120" s="1028"/>
      <c r="DA120" s="1028"/>
      <c r="DB120" s="1028"/>
      <c r="DC120" s="1028"/>
      <c r="DD120" s="1028"/>
      <c r="DE120" s="1028"/>
      <c r="DF120" s="1029"/>
      <c r="DG120" s="943">
        <v>1081781</v>
      </c>
      <c r="DH120" s="944"/>
      <c r="DI120" s="944"/>
      <c r="DJ120" s="944"/>
      <c r="DK120" s="944"/>
      <c r="DL120" s="944">
        <v>1015572</v>
      </c>
      <c r="DM120" s="944"/>
      <c r="DN120" s="944"/>
      <c r="DO120" s="944"/>
      <c r="DP120" s="944"/>
      <c r="DQ120" s="944">
        <v>903571</v>
      </c>
      <c r="DR120" s="944"/>
      <c r="DS120" s="944"/>
      <c r="DT120" s="944"/>
      <c r="DU120" s="944"/>
      <c r="DV120" s="945">
        <v>27.2</v>
      </c>
      <c r="DW120" s="945"/>
      <c r="DX120" s="945"/>
      <c r="DY120" s="945"/>
      <c r="DZ120" s="946"/>
    </row>
    <row r="121" spans="1:130" s="212" customFormat="1" ht="26.25" customHeight="1" x14ac:dyDescent="0.2">
      <c r="A121" s="1070"/>
      <c r="B121" s="962"/>
      <c r="C121" s="987" t="s">
        <v>445</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446</v>
      </c>
      <c r="BA121" s="936"/>
      <c r="BB121" s="936"/>
      <c r="BC121" s="936"/>
      <c r="BD121" s="936"/>
      <c r="BE121" s="936"/>
      <c r="BF121" s="936"/>
      <c r="BG121" s="936"/>
      <c r="BH121" s="936"/>
      <c r="BI121" s="936"/>
      <c r="BJ121" s="936"/>
      <c r="BK121" s="936"/>
      <c r="BL121" s="936"/>
      <c r="BM121" s="936"/>
      <c r="BN121" s="936"/>
      <c r="BO121" s="936"/>
      <c r="BP121" s="937"/>
      <c r="BQ121" s="938">
        <v>547941</v>
      </c>
      <c r="BR121" s="939"/>
      <c r="BS121" s="939"/>
      <c r="BT121" s="939"/>
      <c r="BU121" s="939"/>
      <c r="BV121" s="939">
        <v>666395</v>
      </c>
      <c r="BW121" s="939"/>
      <c r="BX121" s="939"/>
      <c r="BY121" s="939"/>
      <c r="BZ121" s="939"/>
      <c r="CA121" s="939">
        <v>760735</v>
      </c>
      <c r="CB121" s="939"/>
      <c r="CC121" s="939"/>
      <c r="CD121" s="939"/>
      <c r="CE121" s="939"/>
      <c r="CF121" s="933">
        <v>22.9</v>
      </c>
      <c r="CG121" s="934"/>
      <c r="CH121" s="934"/>
      <c r="CI121" s="934"/>
      <c r="CJ121" s="934"/>
      <c r="CK121" s="1022"/>
      <c r="CL121" s="1023"/>
      <c r="CM121" s="1023"/>
      <c r="CN121" s="1023"/>
      <c r="CO121" s="1024"/>
      <c r="CP121" s="1032" t="s">
        <v>393</v>
      </c>
      <c r="CQ121" s="1033"/>
      <c r="CR121" s="1033"/>
      <c r="CS121" s="1033"/>
      <c r="CT121" s="1033"/>
      <c r="CU121" s="1033"/>
      <c r="CV121" s="1033"/>
      <c r="CW121" s="1033"/>
      <c r="CX121" s="1033"/>
      <c r="CY121" s="1033"/>
      <c r="CZ121" s="1033"/>
      <c r="DA121" s="1033"/>
      <c r="DB121" s="1033"/>
      <c r="DC121" s="1033"/>
      <c r="DD121" s="1033"/>
      <c r="DE121" s="1033"/>
      <c r="DF121" s="1034"/>
      <c r="DG121" s="938" t="s">
        <v>122</v>
      </c>
      <c r="DH121" s="939"/>
      <c r="DI121" s="939"/>
      <c r="DJ121" s="939"/>
      <c r="DK121" s="939"/>
      <c r="DL121" s="939">
        <v>148250</v>
      </c>
      <c r="DM121" s="939"/>
      <c r="DN121" s="939"/>
      <c r="DO121" s="939"/>
      <c r="DP121" s="939"/>
      <c r="DQ121" s="939">
        <v>165950</v>
      </c>
      <c r="DR121" s="939"/>
      <c r="DS121" s="939"/>
      <c r="DT121" s="939"/>
      <c r="DU121" s="939"/>
      <c r="DV121" s="940">
        <v>5</v>
      </c>
      <c r="DW121" s="940"/>
      <c r="DX121" s="940"/>
      <c r="DY121" s="940"/>
      <c r="DZ121" s="941"/>
    </row>
    <row r="122" spans="1:130" s="212" customFormat="1" ht="26.25" customHeight="1" x14ac:dyDescent="0.2">
      <c r="A122" s="1070"/>
      <c r="B122" s="962"/>
      <c r="C122" s="935" t="s">
        <v>428</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447</v>
      </c>
      <c r="BA122" s="978"/>
      <c r="BB122" s="978"/>
      <c r="BC122" s="978"/>
      <c r="BD122" s="978"/>
      <c r="BE122" s="978"/>
      <c r="BF122" s="978"/>
      <c r="BG122" s="978"/>
      <c r="BH122" s="978"/>
      <c r="BI122" s="978"/>
      <c r="BJ122" s="978"/>
      <c r="BK122" s="978"/>
      <c r="BL122" s="978"/>
      <c r="BM122" s="978"/>
      <c r="BN122" s="978"/>
      <c r="BO122" s="978"/>
      <c r="BP122" s="979"/>
      <c r="BQ122" s="1012">
        <v>5049923</v>
      </c>
      <c r="BR122" s="1013"/>
      <c r="BS122" s="1013"/>
      <c r="BT122" s="1013"/>
      <c r="BU122" s="1013"/>
      <c r="BV122" s="1013">
        <v>5319334</v>
      </c>
      <c r="BW122" s="1013"/>
      <c r="BX122" s="1013"/>
      <c r="BY122" s="1013"/>
      <c r="BZ122" s="1013"/>
      <c r="CA122" s="1013">
        <v>5505190</v>
      </c>
      <c r="CB122" s="1013"/>
      <c r="CC122" s="1013"/>
      <c r="CD122" s="1013"/>
      <c r="CE122" s="1013"/>
      <c r="CF122" s="1030">
        <v>165.7</v>
      </c>
      <c r="CG122" s="1031"/>
      <c r="CH122" s="1031"/>
      <c r="CI122" s="1031"/>
      <c r="CJ122" s="1031"/>
      <c r="CK122" s="1022"/>
      <c r="CL122" s="1023"/>
      <c r="CM122" s="1023"/>
      <c r="CN122" s="1023"/>
      <c r="CO122" s="1024"/>
      <c r="CP122" s="1032" t="s">
        <v>390</v>
      </c>
      <c r="CQ122" s="1033"/>
      <c r="CR122" s="1033"/>
      <c r="CS122" s="1033"/>
      <c r="CT122" s="1033"/>
      <c r="CU122" s="1033"/>
      <c r="CV122" s="1033"/>
      <c r="CW122" s="1033"/>
      <c r="CX122" s="1033"/>
      <c r="CY122" s="1033"/>
      <c r="CZ122" s="1033"/>
      <c r="DA122" s="1033"/>
      <c r="DB122" s="1033"/>
      <c r="DC122" s="1033"/>
      <c r="DD122" s="1033"/>
      <c r="DE122" s="1033"/>
      <c r="DF122" s="1034"/>
      <c r="DG122" s="938" t="s">
        <v>122</v>
      </c>
      <c r="DH122" s="939"/>
      <c r="DI122" s="939"/>
      <c r="DJ122" s="939"/>
      <c r="DK122" s="939"/>
      <c r="DL122" s="939" t="s">
        <v>122</v>
      </c>
      <c r="DM122" s="939"/>
      <c r="DN122" s="939"/>
      <c r="DO122" s="939"/>
      <c r="DP122" s="939"/>
      <c r="DQ122" s="939" t="s">
        <v>122</v>
      </c>
      <c r="DR122" s="939"/>
      <c r="DS122" s="939"/>
      <c r="DT122" s="939"/>
      <c r="DU122" s="939"/>
      <c r="DV122" s="940" t="s">
        <v>122</v>
      </c>
      <c r="DW122" s="940"/>
      <c r="DX122" s="940"/>
      <c r="DY122" s="940"/>
      <c r="DZ122" s="941"/>
    </row>
    <row r="123" spans="1:130" s="212" customFormat="1" ht="26.25" customHeight="1" x14ac:dyDescent="0.2">
      <c r="A123" s="1070"/>
      <c r="B123" s="962"/>
      <c r="C123" s="935" t="s">
        <v>434</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3" t="s">
        <v>177</v>
      </c>
      <c r="BA123" s="233"/>
      <c r="BB123" s="233"/>
      <c r="BC123" s="233"/>
      <c r="BD123" s="233"/>
      <c r="BE123" s="233"/>
      <c r="BF123" s="233"/>
      <c r="BG123" s="233"/>
      <c r="BH123" s="233"/>
      <c r="BI123" s="233"/>
      <c r="BJ123" s="233"/>
      <c r="BK123" s="233"/>
      <c r="BL123" s="233"/>
      <c r="BM123" s="233"/>
      <c r="BN123" s="233"/>
      <c r="BO123" s="990" t="s">
        <v>448</v>
      </c>
      <c r="BP123" s="1018"/>
      <c r="BQ123" s="1076">
        <v>10803096</v>
      </c>
      <c r="BR123" s="1077"/>
      <c r="BS123" s="1077"/>
      <c r="BT123" s="1077"/>
      <c r="BU123" s="1077"/>
      <c r="BV123" s="1077">
        <v>11434941</v>
      </c>
      <c r="BW123" s="1077"/>
      <c r="BX123" s="1077"/>
      <c r="BY123" s="1077"/>
      <c r="BZ123" s="1077"/>
      <c r="CA123" s="1077">
        <v>11983608</v>
      </c>
      <c r="CB123" s="1077"/>
      <c r="CC123" s="1077"/>
      <c r="CD123" s="1077"/>
      <c r="CE123" s="1077"/>
      <c r="CF123" s="1014"/>
      <c r="CG123" s="1015"/>
      <c r="CH123" s="1015"/>
      <c r="CI123" s="1015"/>
      <c r="CJ123" s="1016"/>
      <c r="CK123" s="1022"/>
      <c r="CL123" s="1023"/>
      <c r="CM123" s="1023"/>
      <c r="CN123" s="1023"/>
      <c r="CO123" s="1024"/>
      <c r="CP123" s="1032" t="s">
        <v>389</v>
      </c>
      <c r="CQ123" s="1033"/>
      <c r="CR123" s="1033"/>
      <c r="CS123" s="1033"/>
      <c r="CT123" s="1033"/>
      <c r="CU123" s="1033"/>
      <c r="CV123" s="1033"/>
      <c r="CW123" s="1033"/>
      <c r="CX123" s="1033"/>
      <c r="CY123" s="1033"/>
      <c r="CZ123" s="1033"/>
      <c r="DA123" s="1033"/>
      <c r="DB123" s="1033"/>
      <c r="DC123" s="1033"/>
      <c r="DD123" s="1033"/>
      <c r="DE123" s="1033"/>
      <c r="DF123" s="1034"/>
      <c r="DG123" s="971" t="s">
        <v>122</v>
      </c>
      <c r="DH123" s="972"/>
      <c r="DI123" s="972"/>
      <c r="DJ123" s="972"/>
      <c r="DK123" s="973"/>
      <c r="DL123" s="974" t="s">
        <v>122</v>
      </c>
      <c r="DM123" s="972"/>
      <c r="DN123" s="972"/>
      <c r="DO123" s="972"/>
      <c r="DP123" s="973"/>
      <c r="DQ123" s="974" t="s">
        <v>122</v>
      </c>
      <c r="DR123" s="972"/>
      <c r="DS123" s="972"/>
      <c r="DT123" s="972"/>
      <c r="DU123" s="973"/>
      <c r="DV123" s="975" t="s">
        <v>122</v>
      </c>
      <c r="DW123" s="976"/>
      <c r="DX123" s="976"/>
      <c r="DY123" s="976"/>
      <c r="DZ123" s="977"/>
    </row>
    <row r="124" spans="1:130" s="212" customFormat="1" ht="26.25" customHeight="1" thickBot="1" x14ac:dyDescent="0.25">
      <c r="A124" s="1070"/>
      <c r="B124" s="962"/>
      <c r="C124" s="935" t="s">
        <v>437</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449</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122</v>
      </c>
      <c r="BR124" s="1040"/>
      <c r="BS124" s="1040"/>
      <c r="BT124" s="1040"/>
      <c r="BU124" s="1040"/>
      <c r="BV124" s="1040" t="s">
        <v>122</v>
      </c>
      <c r="BW124" s="1040"/>
      <c r="BX124" s="1040"/>
      <c r="BY124" s="1040"/>
      <c r="BZ124" s="1040"/>
      <c r="CA124" s="1040" t="s">
        <v>122</v>
      </c>
      <c r="CB124" s="1040"/>
      <c r="CC124" s="1040"/>
      <c r="CD124" s="1040"/>
      <c r="CE124" s="1040"/>
      <c r="CF124" s="1041"/>
      <c r="CG124" s="1042"/>
      <c r="CH124" s="1042"/>
      <c r="CI124" s="1042"/>
      <c r="CJ124" s="1043"/>
      <c r="CK124" s="1025"/>
      <c r="CL124" s="1025"/>
      <c r="CM124" s="1025"/>
      <c r="CN124" s="1025"/>
      <c r="CO124" s="1026"/>
      <c r="CP124" s="1032" t="s">
        <v>450</v>
      </c>
      <c r="CQ124" s="1033"/>
      <c r="CR124" s="1033"/>
      <c r="CS124" s="1033"/>
      <c r="CT124" s="1033"/>
      <c r="CU124" s="1033"/>
      <c r="CV124" s="1033"/>
      <c r="CW124" s="1033"/>
      <c r="CX124" s="1033"/>
      <c r="CY124" s="1033"/>
      <c r="CZ124" s="1033"/>
      <c r="DA124" s="1033"/>
      <c r="DB124" s="1033"/>
      <c r="DC124" s="1033"/>
      <c r="DD124" s="1033"/>
      <c r="DE124" s="1033"/>
      <c r="DF124" s="1034"/>
      <c r="DG124" s="1017">
        <v>87188</v>
      </c>
      <c r="DH124" s="999"/>
      <c r="DI124" s="999"/>
      <c r="DJ124" s="999"/>
      <c r="DK124" s="1000"/>
      <c r="DL124" s="998" t="s">
        <v>122</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2">
      <c r="A125" s="1070"/>
      <c r="B125" s="962"/>
      <c r="C125" s="935" t="s">
        <v>439</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451</v>
      </c>
      <c r="CL125" s="1020"/>
      <c r="CM125" s="1020"/>
      <c r="CN125" s="1020"/>
      <c r="CO125" s="1021"/>
      <c r="CP125" s="942" t="s">
        <v>452</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5">
      <c r="A126" s="1070"/>
      <c r="B126" s="962"/>
      <c r="C126" s="935" t="s">
        <v>441</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122</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453</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2">
      <c r="A127" s="1071"/>
      <c r="B127" s="964"/>
      <c r="C127" s="986" t="s">
        <v>454</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122</v>
      </c>
      <c r="AB127" s="972"/>
      <c r="AC127" s="972"/>
      <c r="AD127" s="972"/>
      <c r="AE127" s="973"/>
      <c r="AF127" s="974" t="s">
        <v>122</v>
      </c>
      <c r="AG127" s="972"/>
      <c r="AH127" s="972"/>
      <c r="AI127" s="972"/>
      <c r="AJ127" s="973"/>
      <c r="AK127" s="974" t="s">
        <v>122</v>
      </c>
      <c r="AL127" s="972"/>
      <c r="AM127" s="972"/>
      <c r="AN127" s="972"/>
      <c r="AO127" s="973"/>
      <c r="AP127" s="975" t="s">
        <v>122</v>
      </c>
      <c r="AQ127" s="976"/>
      <c r="AR127" s="976"/>
      <c r="AS127" s="976"/>
      <c r="AT127" s="977"/>
      <c r="AU127" s="214"/>
      <c r="AV127" s="214"/>
      <c r="AW127" s="214"/>
      <c r="AX127" s="1044" t="s">
        <v>455</v>
      </c>
      <c r="AY127" s="1045"/>
      <c r="AZ127" s="1045"/>
      <c r="BA127" s="1045"/>
      <c r="BB127" s="1045"/>
      <c r="BC127" s="1045"/>
      <c r="BD127" s="1045"/>
      <c r="BE127" s="1046"/>
      <c r="BF127" s="1047" t="s">
        <v>456</v>
      </c>
      <c r="BG127" s="1045"/>
      <c r="BH127" s="1045"/>
      <c r="BI127" s="1045"/>
      <c r="BJ127" s="1045"/>
      <c r="BK127" s="1045"/>
      <c r="BL127" s="1046"/>
      <c r="BM127" s="1047" t="s">
        <v>457</v>
      </c>
      <c r="BN127" s="1045"/>
      <c r="BO127" s="1045"/>
      <c r="BP127" s="1045"/>
      <c r="BQ127" s="1045"/>
      <c r="BR127" s="1045"/>
      <c r="BS127" s="1046"/>
      <c r="BT127" s="1047" t="s">
        <v>458</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459</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5">
      <c r="A128" s="1054" t="s">
        <v>460</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461</v>
      </c>
      <c r="X128" s="1056"/>
      <c r="Y128" s="1056"/>
      <c r="Z128" s="1057"/>
      <c r="AA128" s="1058">
        <v>54977</v>
      </c>
      <c r="AB128" s="1059"/>
      <c r="AC128" s="1059"/>
      <c r="AD128" s="1059"/>
      <c r="AE128" s="1060"/>
      <c r="AF128" s="1061">
        <v>63394</v>
      </c>
      <c r="AG128" s="1059"/>
      <c r="AH128" s="1059"/>
      <c r="AI128" s="1059"/>
      <c r="AJ128" s="1060"/>
      <c r="AK128" s="1061">
        <v>71835</v>
      </c>
      <c r="AL128" s="1059"/>
      <c r="AM128" s="1059"/>
      <c r="AN128" s="1059"/>
      <c r="AO128" s="1060"/>
      <c r="AP128" s="1062"/>
      <c r="AQ128" s="1063"/>
      <c r="AR128" s="1063"/>
      <c r="AS128" s="1063"/>
      <c r="AT128" s="1064"/>
      <c r="AU128" s="214"/>
      <c r="AV128" s="214"/>
      <c r="AW128" s="214"/>
      <c r="AX128" s="909" t="s">
        <v>462</v>
      </c>
      <c r="AY128" s="910"/>
      <c r="AZ128" s="910"/>
      <c r="BA128" s="910"/>
      <c r="BB128" s="910"/>
      <c r="BC128" s="910"/>
      <c r="BD128" s="910"/>
      <c r="BE128" s="911"/>
      <c r="BF128" s="1065" t="s">
        <v>122</v>
      </c>
      <c r="BG128" s="1066"/>
      <c r="BH128" s="1066"/>
      <c r="BI128" s="1066"/>
      <c r="BJ128" s="1066"/>
      <c r="BK128" s="1066"/>
      <c r="BL128" s="1067"/>
      <c r="BM128" s="1065">
        <v>15</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463</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2">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464</v>
      </c>
      <c r="X129" s="1084"/>
      <c r="Y129" s="1084"/>
      <c r="Z129" s="1085"/>
      <c r="AA129" s="971">
        <v>3763786</v>
      </c>
      <c r="AB129" s="972"/>
      <c r="AC129" s="972"/>
      <c r="AD129" s="972"/>
      <c r="AE129" s="973"/>
      <c r="AF129" s="974">
        <v>3821239</v>
      </c>
      <c r="AG129" s="972"/>
      <c r="AH129" s="972"/>
      <c r="AI129" s="972"/>
      <c r="AJ129" s="973"/>
      <c r="AK129" s="974">
        <v>3897685</v>
      </c>
      <c r="AL129" s="972"/>
      <c r="AM129" s="972"/>
      <c r="AN129" s="972"/>
      <c r="AO129" s="973"/>
      <c r="AP129" s="1086"/>
      <c r="AQ129" s="1087"/>
      <c r="AR129" s="1087"/>
      <c r="AS129" s="1087"/>
      <c r="AT129" s="1088"/>
      <c r="AU129" s="215"/>
      <c r="AV129" s="215"/>
      <c r="AW129" s="215"/>
      <c r="AX129" s="1078" t="s">
        <v>465</v>
      </c>
      <c r="AY129" s="936"/>
      <c r="AZ129" s="936"/>
      <c r="BA129" s="936"/>
      <c r="BB129" s="936"/>
      <c r="BC129" s="936"/>
      <c r="BD129" s="936"/>
      <c r="BE129" s="937"/>
      <c r="BF129" s="1079" t="s">
        <v>122</v>
      </c>
      <c r="BG129" s="1080"/>
      <c r="BH129" s="1080"/>
      <c r="BI129" s="1080"/>
      <c r="BJ129" s="1080"/>
      <c r="BK129" s="1080"/>
      <c r="BL129" s="1081"/>
      <c r="BM129" s="1079">
        <v>20</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466</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467</v>
      </c>
      <c r="X130" s="1084"/>
      <c r="Y130" s="1084"/>
      <c r="Z130" s="1085"/>
      <c r="AA130" s="971">
        <v>618127</v>
      </c>
      <c r="AB130" s="972"/>
      <c r="AC130" s="972"/>
      <c r="AD130" s="972"/>
      <c r="AE130" s="973"/>
      <c r="AF130" s="974">
        <v>604580</v>
      </c>
      <c r="AG130" s="972"/>
      <c r="AH130" s="972"/>
      <c r="AI130" s="972"/>
      <c r="AJ130" s="973"/>
      <c r="AK130" s="974">
        <v>575037</v>
      </c>
      <c r="AL130" s="972"/>
      <c r="AM130" s="972"/>
      <c r="AN130" s="972"/>
      <c r="AO130" s="973"/>
      <c r="AP130" s="1086"/>
      <c r="AQ130" s="1087"/>
      <c r="AR130" s="1087"/>
      <c r="AS130" s="1087"/>
      <c r="AT130" s="1088"/>
      <c r="AU130" s="215"/>
      <c r="AV130" s="215"/>
      <c r="AW130" s="215"/>
      <c r="AX130" s="1078" t="s">
        <v>468</v>
      </c>
      <c r="AY130" s="936"/>
      <c r="AZ130" s="936"/>
      <c r="BA130" s="936"/>
      <c r="BB130" s="936"/>
      <c r="BC130" s="936"/>
      <c r="BD130" s="936"/>
      <c r="BE130" s="937"/>
      <c r="BF130" s="1114">
        <v>9</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469</v>
      </c>
      <c r="X131" s="1121"/>
      <c r="Y131" s="1121"/>
      <c r="Z131" s="1122"/>
      <c r="AA131" s="1017">
        <v>3145659</v>
      </c>
      <c r="AB131" s="999"/>
      <c r="AC131" s="999"/>
      <c r="AD131" s="999"/>
      <c r="AE131" s="1000"/>
      <c r="AF131" s="998">
        <v>3216659</v>
      </c>
      <c r="AG131" s="999"/>
      <c r="AH131" s="999"/>
      <c r="AI131" s="999"/>
      <c r="AJ131" s="1000"/>
      <c r="AK131" s="998">
        <v>3322648</v>
      </c>
      <c r="AL131" s="999"/>
      <c r="AM131" s="999"/>
      <c r="AN131" s="999"/>
      <c r="AO131" s="1000"/>
      <c r="AP131" s="1123"/>
      <c r="AQ131" s="1124"/>
      <c r="AR131" s="1124"/>
      <c r="AS131" s="1124"/>
      <c r="AT131" s="1125"/>
      <c r="AU131" s="215"/>
      <c r="AV131" s="215"/>
      <c r="AW131" s="215"/>
      <c r="AX131" s="1096" t="s">
        <v>470</v>
      </c>
      <c r="AY131" s="739"/>
      <c r="AZ131" s="739"/>
      <c r="BA131" s="739"/>
      <c r="BB131" s="739"/>
      <c r="BC131" s="739"/>
      <c r="BD131" s="739"/>
      <c r="BE131" s="1049"/>
      <c r="BF131" s="1097" t="s">
        <v>122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471</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472</v>
      </c>
      <c r="W132" s="1107"/>
      <c r="X132" s="1107"/>
      <c r="Y132" s="1107"/>
      <c r="Z132" s="1108"/>
      <c r="AA132" s="1109">
        <v>8.3342155009999992</v>
      </c>
      <c r="AB132" s="1110"/>
      <c r="AC132" s="1110"/>
      <c r="AD132" s="1110"/>
      <c r="AE132" s="1111"/>
      <c r="AF132" s="1112">
        <v>9.3313279399999995</v>
      </c>
      <c r="AG132" s="1110"/>
      <c r="AH132" s="1110"/>
      <c r="AI132" s="1110"/>
      <c r="AJ132" s="1111"/>
      <c r="AK132" s="1112">
        <v>9.3365893710000005</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473</v>
      </c>
      <c r="W133" s="1090"/>
      <c r="X133" s="1090"/>
      <c r="Y133" s="1090"/>
      <c r="Z133" s="1091"/>
      <c r="AA133" s="1092">
        <v>8.9</v>
      </c>
      <c r="AB133" s="1093"/>
      <c r="AC133" s="1093"/>
      <c r="AD133" s="1093"/>
      <c r="AE133" s="1094"/>
      <c r="AF133" s="1092">
        <v>8.9</v>
      </c>
      <c r="AG133" s="1093"/>
      <c r="AH133" s="1093"/>
      <c r="AI133" s="1093"/>
      <c r="AJ133" s="1094"/>
      <c r="AK133" s="1092">
        <v>9</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Ma81EQYO3cGZu7MalGFxA/Y+RpbNaezZwchIbp13E0Q67FsRZkClJvW7wN5TJ3TW3nD12SeL86vBAUd3Jvie6g==" saltValue="8rT6Z5Ik/xzFXxWrdGvl/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474</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LRuX0Rjn8NZ2T8mGoRezHbf6mUhwyDA2xDZ38QSq4e3j6jS6t6bwfGspEPVmGwiLSyrITro7xojorpwwEHKD/Q==" saltValue="emYlIMr2mht3IcIrMWq/HA==" spinCount="100000" sheet="1" objects="1" scenarios="1"/>
  <dataConsolidate/>
  <phoneticPr fontId="2"/>
  <printOptions horizontalCentered="1" verticalCentered="1"/>
  <pageMargins left="0" right="0" top="0" bottom="0" header="0" footer="0"/>
  <pageSetup paperSize="8" scale="6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8ql3aiy2Zk37s1m/sVPbRD5IP6XQC9myxOlDeT1RCmABYTvkGLL4zVHdsotom0n7qwcxCXYbUssDkRKbNM8/Gw==" saltValue="vukwJHcoqJN59qjGsu8zgw==" spinCount="100000" sheet="1" objects="1" scenarios="1"/>
  <dataConsolidate/>
  <phoneticPr fontId="2"/>
  <printOptions horizontalCentered="1" verticalCentered="1"/>
  <pageMargins left="0" right="0" top="0" bottom="0" header="0" footer="0"/>
  <pageSetup paperSize="8" scale="6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476</v>
      </c>
      <c r="AL6" s="248"/>
      <c r="AM6" s="248"/>
      <c r="AN6" s="248"/>
    </row>
    <row r="7" spans="1:46" ht="13.5" customHeight="1" x14ac:dyDescent="0.2">
      <c r="A7" s="247"/>
      <c r="AK7" s="250"/>
      <c r="AL7" s="251"/>
      <c r="AM7" s="251"/>
      <c r="AN7" s="252"/>
      <c r="AO7" s="1127" t="s">
        <v>477</v>
      </c>
      <c r="AP7" s="253"/>
      <c r="AQ7" s="254" t="s">
        <v>478</v>
      </c>
      <c r="AR7" s="255"/>
    </row>
    <row r="8" spans="1:46" ht="13" x14ac:dyDescent="0.2">
      <c r="A8" s="247"/>
      <c r="AK8" s="256"/>
      <c r="AL8" s="257"/>
      <c r="AM8" s="257"/>
      <c r="AN8" s="258"/>
      <c r="AO8" s="1128"/>
      <c r="AP8" s="259" t="s">
        <v>479</v>
      </c>
      <c r="AQ8" s="260" t="s">
        <v>480</v>
      </c>
      <c r="AR8" s="261" t="s">
        <v>481</v>
      </c>
    </row>
    <row r="9" spans="1:46" ht="13" x14ac:dyDescent="0.2">
      <c r="A9" s="247"/>
      <c r="AK9" s="1129" t="s">
        <v>482</v>
      </c>
      <c r="AL9" s="1130"/>
      <c r="AM9" s="1130"/>
      <c r="AN9" s="1131"/>
      <c r="AO9" s="262">
        <v>1233458</v>
      </c>
      <c r="AP9" s="262">
        <v>205098</v>
      </c>
      <c r="AQ9" s="263">
        <v>156369</v>
      </c>
      <c r="AR9" s="264">
        <v>31.2</v>
      </c>
    </row>
    <row r="10" spans="1:46" ht="13.5" customHeight="1" x14ac:dyDescent="0.2">
      <c r="A10" s="247"/>
      <c r="AK10" s="1129" t="s">
        <v>483</v>
      </c>
      <c r="AL10" s="1130"/>
      <c r="AM10" s="1130"/>
      <c r="AN10" s="1131"/>
      <c r="AO10" s="265">
        <v>132935</v>
      </c>
      <c r="AP10" s="265">
        <v>22104</v>
      </c>
      <c r="AQ10" s="266">
        <v>21449</v>
      </c>
      <c r="AR10" s="267">
        <v>3.1</v>
      </c>
    </row>
    <row r="11" spans="1:46" ht="13.5" customHeight="1" x14ac:dyDescent="0.2">
      <c r="A11" s="247"/>
      <c r="AK11" s="1129" t="s">
        <v>484</v>
      </c>
      <c r="AL11" s="1130"/>
      <c r="AM11" s="1130"/>
      <c r="AN11" s="1131"/>
      <c r="AO11" s="265">
        <v>35426</v>
      </c>
      <c r="AP11" s="265">
        <v>5891</v>
      </c>
      <c r="AQ11" s="266">
        <v>1663</v>
      </c>
      <c r="AR11" s="267">
        <v>254.2</v>
      </c>
    </row>
    <row r="12" spans="1:46" ht="13.5" customHeight="1" x14ac:dyDescent="0.2">
      <c r="A12" s="247"/>
      <c r="AK12" s="1129" t="s">
        <v>485</v>
      </c>
      <c r="AL12" s="1130"/>
      <c r="AM12" s="1130"/>
      <c r="AN12" s="1131"/>
      <c r="AO12" s="265" t="s">
        <v>486</v>
      </c>
      <c r="AP12" s="265" t="s">
        <v>486</v>
      </c>
      <c r="AQ12" s="266">
        <v>34</v>
      </c>
      <c r="AR12" s="267" t="s">
        <v>486</v>
      </c>
    </row>
    <row r="13" spans="1:46" ht="13.5" customHeight="1" x14ac:dyDescent="0.2">
      <c r="A13" s="247"/>
      <c r="AK13" s="1129" t="s">
        <v>487</v>
      </c>
      <c r="AL13" s="1130"/>
      <c r="AM13" s="1130"/>
      <c r="AN13" s="1131"/>
      <c r="AO13" s="265">
        <v>43773</v>
      </c>
      <c r="AP13" s="265">
        <v>7279</v>
      </c>
      <c r="AQ13" s="266">
        <v>5566</v>
      </c>
      <c r="AR13" s="267">
        <v>30.8</v>
      </c>
    </row>
    <row r="14" spans="1:46" ht="13.5" customHeight="1" x14ac:dyDescent="0.2">
      <c r="A14" s="247"/>
      <c r="AK14" s="1129" t="s">
        <v>488</v>
      </c>
      <c r="AL14" s="1130"/>
      <c r="AM14" s="1130"/>
      <c r="AN14" s="1131"/>
      <c r="AO14" s="265" t="s">
        <v>486</v>
      </c>
      <c r="AP14" s="265" t="s">
        <v>486</v>
      </c>
      <c r="AQ14" s="266">
        <v>3589</v>
      </c>
      <c r="AR14" s="267" t="s">
        <v>486</v>
      </c>
    </row>
    <row r="15" spans="1:46" ht="13.5" customHeight="1" x14ac:dyDescent="0.2">
      <c r="A15" s="247"/>
      <c r="AK15" s="1132" t="s">
        <v>489</v>
      </c>
      <c r="AL15" s="1133"/>
      <c r="AM15" s="1133"/>
      <c r="AN15" s="1134"/>
      <c r="AO15" s="265">
        <v>-78544</v>
      </c>
      <c r="AP15" s="265">
        <v>-13060</v>
      </c>
      <c r="AQ15" s="266">
        <v>-10547</v>
      </c>
      <c r="AR15" s="267">
        <v>23.8</v>
      </c>
    </row>
    <row r="16" spans="1:46" ht="13" x14ac:dyDescent="0.2">
      <c r="A16" s="247"/>
      <c r="AK16" s="1132" t="s">
        <v>177</v>
      </c>
      <c r="AL16" s="1133"/>
      <c r="AM16" s="1133"/>
      <c r="AN16" s="1134"/>
      <c r="AO16" s="265">
        <v>1367048</v>
      </c>
      <c r="AP16" s="265">
        <v>227311</v>
      </c>
      <c r="AQ16" s="266">
        <v>178125</v>
      </c>
      <c r="AR16" s="267">
        <v>27.6</v>
      </c>
    </row>
    <row r="17" spans="1:46" ht="13" x14ac:dyDescent="0.2">
      <c r="A17" s="247"/>
    </row>
    <row r="18" spans="1:46" ht="13" x14ac:dyDescent="0.2">
      <c r="A18" s="247"/>
      <c r="AQ18" s="268"/>
      <c r="AR18" s="268"/>
    </row>
    <row r="19" spans="1:46" ht="13" x14ac:dyDescent="0.2">
      <c r="A19" s="247"/>
      <c r="AK19" s="243" t="s">
        <v>490</v>
      </c>
    </row>
    <row r="20" spans="1:46" ht="13" x14ac:dyDescent="0.2">
      <c r="A20" s="247"/>
      <c r="AK20" s="269"/>
      <c r="AL20" s="270"/>
      <c r="AM20" s="270"/>
      <c r="AN20" s="271"/>
      <c r="AO20" s="272" t="s">
        <v>491</v>
      </c>
      <c r="AP20" s="273" t="s">
        <v>492</v>
      </c>
      <c r="AQ20" s="274" t="s">
        <v>493</v>
      </c>
      <c r="AR20" s="275"/>
    </row>
    <row r="21" spans="1:46" s="248" customFormat="1" ht="13" x14ac:dyDescent="0.2">
      <c r="A21" s="276"/>
      <c r="AK21" s="1135" t="s">
        <v>494</v>
      </c>
      <c r="AL21" s="1136"/>
      <c r="AM21" s="1136"/>
      <c r="AN21" s="1137"/>
      <c r="AO21" s="277">
        <v>15.63</v>
      </c>
      <c r="AP21" s="278">
        <v>14.51</v>
      </c>
      <c r="AQ21" s="279">
        <v>1.1200000000000001</v>
      </c>
      <c r="AS21" s="280"/>
      <c r="AT21" s="276"/>
    </row>
    <row r="22" spans="1:46" s="248" customFormat="1" ht="13" x14ac:dyDescent="0.2">
      <c r="A22" s="276"/>
      <c r="AK22" s="1135" t="s">
        <v>495</v>
      </c>
      <c r="AL22" s="1136"/>
      <c r="AM22" s="1136"/>
      <c r="AN22" s="1137"/>
      <c r="AO22" s="281">
        <v>95.2</v>
      </c>
      <c r="AP22" s="282">
        <v>95.5</v>
      </c>
      <c r="AQ22" s="283">
        <v>-0.3</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26" t="s">
        <v>496</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 x14ac:dyDescent="0.2">
      <c r="A27" s="288"/>
      <c r="AS27" s="243"/>
      <c r="AT27" s="243"/>
    </row>
    <row r="28" spans="1:46" ht="16.5" x14ac:dyDescent="0.2">
      <c r="A28" s="244" t="s">
        <v>497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498</v>
      </c>
      <c r="AL29" s="248"/>
      <c r="AM29" s="248"/>
      <c r="AN29" s="248"/>
      <c r="AS29" s="290"/>
    </row>
    <row r="30" spans="1:46" ht="13.5" customHeight="1" x14ac:dyDescent="0.2">
      <c r="A30" s="247"/>
      <c r="AK30" s="250"/>
      <c r="AL30" s="251"/>
      <c r="AM30" s="251"/>
      <c r="AN30" s="252"/>
      <c r="AO30" s="1127" t="s">
        <v>477</v>
      </c>
      <c r="AP30" s="253"/>
      <c r="AQ30" s="254" t="s">
        <v>478</v>
      </c>
      <c r="AR30" s="255"/>
    </row>
    <row r="31" spans="1:46" ht="13" x14ac:dyDescent="0.2">
      <c r="A31" s="247"/>
      <c r="AK31" s="256"/>
      <c r="AL31" s="257"/>
      <c r="AM31" s="257"/>
      <c r="AN31" s="258"/>
      <c r="AO31" s="1128"/>
      <c r="AP31" s="259" t="s">
        <v>479</v>
      </c>
      <c r="AQ31" s="260" t="s">
        <v>480</v>
      </c>
      <c r="AR31" s="261" t="s">
        <v>481</v>
      </c>
    </row>
    <row r="32" spans="1:46" ht="27" customHeight="1" x14ac:dyDescent="0.2">
      <c r="A32" s="247"/>
      <c r="AK32" s="1143" t="s">
        <v>499</v>
      </c>
      <c r="AL32" s="1144"/>
      <c r="AM32" s="1144"/>
      <c r="AN32" s="1145"/>
      <c r="AO32" s="291">
        <v>825526</v>
      </c>
      <c r="AP32" s="291">
        <v>137267</v>
      </c>
      <c r="AQ32" s="292">
        <v>89268</v>
      </c>
      <c r="AR32" s="293">
        <v>53.8</v>
      </c>
    </row>
    <row r="33" spans="1:46" ht="13.5" customHeight="1" x14ac:dyDescent="0.2">
      <c r="A33" s="247"/>
      <c r="AK33" s="1143" t="s">
        <v>500</v>
      </c>
      <c r="AL33" s="1144"/>
      <c r="AM33" s="1144"/>
      <c r="AN33" s="1145"/>
      <c r="AO33" s="291" t="s">
        <v>486</v>
      </c>
      <c r="AP33" s="291" t="s">
        <v>486</v>
      </c>
      <c r="AQ33" s="292" t="s">
        <v>486</v>
      </c>
      <c r="AR33" s="293" t="s">
        <v>486</v>
      </c>
    </row>
    <row r="34" spans="1:46" ht="27" customHeight="1" x14ac:dyDescent="0.2">
      <c r="A34" s="247"/>
      <c r="AK34" s="1143" t="s">
        <v>501</v>
      </c>
      <c r="AL34" s="1144"/>
      <c r="AM34" s="1144"/>
      <c r="AN34" s="1145"/>
      <c r="AO34" s="291" t="s">
        <v>486</v>
      </c>
      <c r="AP34" s="291" t="s">
        <v>486</v>
      </c>
      <c r="AQ34" s="292" t="s">
        <v>486</v>
      </c>
      <c r="AR34" s="293" t="s">
        <v>486</v>
      </c>
    </row>
    <row r="35" spans="1:46" ht="27" customHeight="1" x14ac:dyDescent="0.2">
      <c r="A35" s="247"/>
      <c r="AK35" s="1143" t="s">
        <v>502</v>
      </c>
      <c r="AL35" s="1144"/>
      <c r="AM35" s="1144"/>
      <c r="AN35" s="1145"/>
      <c r="AO35" s="291">
        <v>131568</v>
      </c>
      <c r="AP35" s="291">
        <v>21877</v>
      </c>
      <c r="AQ35" s="292">
        <v>17003</v>
      </c>
      <c r="AR35" s="293">
        <v>28.7</v>
      </c>
    </row>
    <row r="36" spans="1:46" ht="27" customHeight="1" x14ac:dyDescent="0.2">
      <c r="A36" s="247"/>
      <c r="AK36" s="1143" t="s">
        <v>503</v>
      </c>
      <c r="AL36" s="1144"/>
      <c r="AM36" s="1144"/>
      <c r="AN36" s="1145"/>
      <c r="AO36" s="291" t="s">
        <v>486</v>
      </c>
      <c r="AP36" s="291" t="s">
        <v>486</v>
      </c>
      <c r="AQ36" s="292">
        <v>5039</v>
      </c>
      <c r="AR36" s="293" t="s">
        <v>486</v>
      </c>
    </row>
    <row r="37" spans="1:46" ht="13.5" customHeight="1" x14ac:dyDescent="0.2">
      <c r="A37" s="247"/>
      <c r="AK37" s="1143" t="s">
        <v>504</v>
      </c>
      <c r="AL37" s="1144"/>
      <c r="AM37" s="1144"/>
      <c r="AN37" s="1145"/>
      <c r="AO37" s="291" t="s">
        <v>486</v>
      </c>
      <c r="AP37" s="291" t="s">
        <v>486</v>
      </c>
      <c r="AQ37" s="292">
        <v>909</v>
      </c>
      <c r="AR37" s="293" t="s">
        <v>486</v>
      </c>
    </row>
    <row r="38" spans="1:46" ht="27" customHeight="1" x14ac:dyDescent="0.2">
      <c r="A38" s="247"/>
      <c r="AK38" s="1146" t="s">
        <v>505</v>
      </c>
      <c r="AL38" s="1147"/>
      <c r="AM38" s="1147"/>
      <c r="AN38" s="1148"/>
      <c r="AO38" s="294" t="s">
        <v>486</v>
      </c>
      <c r="AP38" s="294" t="s">
        <v>486</v>
      </c>
      <c r="AQ38" s="295">
        <v>25</v>
      </c>
      <c r="AR38" s="283" t="s">
        <v>486</v>
      </c>
      <c r="AS38" s="290"/>
    </row>
    <row r="39" spans="1:46" ht="13" x14ac:dyDescent="0.2">
      <c r="A39" s="247"/>
      <c r="AK39" s="1146" t="s">
        <v>506</v>
      </c>
      <c r="AL39" s="1147"/>
      <c r="AM39" s="1147"/>
      <c r="AN39" s="1148"/>
      <c r="AO39" s="291">
        <v>-71835</v>
      </c>
      <c r="AP39" s="291">
        <v>-11945</v>
      </c>
      <c r="AQ39" s="292">
        <v>-4913</v>
      </c>
      <c r="AR39" s="293">
        <v>143.1</v>
      </c>
      <c r="AS39" s="290"/>
    </row>
    <row r="40" spans="1:46" ht="27" customHeight="1" x14ac:dyDescent="0.2">
      <c r="A40" s="247"/>
      <c r="AK40" s="1143" t="s">
        <v>507</v>
      </c>
      <c r="AL40" s="1144"/>
      <c r="AM40" s="1144"/>
      <c r="AN40" s="1145"/>
      <c r="AO40" s="291">
        <v>-575037</v>
      </c>
      <c r="AP40" s="291">
        <v>-95616</v>
      </c>
      <c r="AQ40" s="292">
        <v>-72657</v>
      </c>
      <c r="AR40" s="293">
        <v>31.6</v>
      </c>
      <c r="AS40" s="290"/>
    </row>
    <row r="41" spans="1:46" ht="13" x14ac:dyDescent="0.2">
      <c r="A41" s="247"/>
      <c r="AK41" s="1149" t="s">
        <v>287</v>
      </c>
      <c r="AL41" s="1150"/>
      <c r="AM41" s="1150"/>
      <c r="AN41" s="1151"/>
      <c r="AO41" s="291">
        <v>310222</v>
      </c>
      <c r="AP41" s="291">
        <v>51583</v>
      </c>
      <c r="AQ41" s="292">
        <v>34674</v>
      </c>
      <c r="AR41" s="293">
        <v>48.8</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508</v>
      </c>
    </row>
    <row r="48" spans="1:46" ht="13" x14ac:dyDescent="0.2">
      <c r="A48" s="247"/>
      <c r="AK48" s="301" t="s">
        <v>509</v>
      </c>
      <c r="AL48" s="301"/>
      <c r="AM48" s="301"/>
      <c r="AN48" s="301"/>
      <c r="AO48" s="301"/>
      <c r="AP48" s="301"/>
      <c r="AQ48" s="302"/>
      <c r="AR48" s="301"/>
    </row>
    <row r="49" spans="1:44" ht="13.5" customHeight="1" x14ac:dyDescent="0.2">
      <c r="A49" s="247"/>
      <c r="AK49" s="303"/>
      <c r="AL49" s="304"/>
      <c r="AM49" s="1138" t="s">
        <v>477</v>
      </c>
      <c r="AN49" s="1140" t="s">
        <v>510</v>
      </c>
      <c r="AO49" s="1141"/>
      <c r="AP49" s="1141"/>
      <c r="AQ49" s="1141"/>
      <c r="AR49" s="1142"/>
    </row>
    <row r="50" spans="1:44" ht="13" x14ac:dyDescent="0.2">
      <c r="A50" s="247"/>
      <c r="AK50" s="305"/>
      <c r="AL50" s="306"/>
      <c r="AM50" s="1139"/>
      <c r="AN50" s="307" t="s">
        <v>511</v>
      </c>
      <c r="AO50" s="308" t="s">
        <v>512</v>
      </c>
      <c r="AP50" s="309" t="s">
        <v>513</v>
      </c>
      <c r="AQ50" s="310" t="s">
        <v>514</v>
      </c>
      <c r="AR50" s="311" t="s">
        <v>515</v>
      </c>
    </row>
    <row r="51" spans="1:44" ht="13" x14ac:dyDescent="0.2">
      <c r="A51" s="247"/>
      <c r="AK51" s="303" t="s">
        <v>516</v>
      </c>
      <c r="AL51" s="304"/>
      <c r="AM51" s="312">
        <v>1171905</v>
      </c>
      <c r="AN51" s="313">
        <v>194024</v>
      </c>
      <c r="AO51" s="314">
        <v>-26.8</v>
      </c>
      <c r="AP51" s="315">
        <v>125391</v>
      </c>
      <c r="AQ51" s="316">
        <v>-13.6</v>
      </c>
      <c r="AR51" s="317">
        <v>-13.2</v>
      </c>
    </row>
    <row r="52" spans="1:44" ht="13" x14ac:dyDescent="0.2">
      <c r="A52" s="247"/>
      <c r="AK52" s="318"/>
      <c r="AL52" s="319" t="s">
        <v>517</v>
      </c>
      <c r="AM52" s="320">
        <v>608955</v>
      </c>
      <c r="AN52" s="321">
        <v>100820</v>
      </c>
      <c r="AO52" s="322">
        <v>178</v>
      </c>
      <c r="AP52" s="323">
        <v>68516</v>
      </c>
      <c r="AQ52" s="324">
        <v>-18.2</v>
      </c>
      <c r="AR52" s="325">
        <v>196.2</v>
      </c>
    </row>
    <row r="53" spans="1:44" ht="13" x14ac:dyDescent="0.2">
      <c r="A53" s="247"/>
      <c r="AK53" s="303" t="s">
        <v>518</v>
      </c>
      <c r="AL53" s="304"/>
      <c r="AM53" s="312">
        <v>1464876</v>
      </c>
      <c r="AN53" s="313">
        <v>241968</v>
      </c>
      <c r="AO53" s="314">
        <v>24.7</v>
      </c>
      <c r="AP53" s="315">
        <v>138402</v>
      </c>
      <c r="AQ53" s="316">
        <v>10.4</v>
      </c>
      <c r="AR53" s="317">
        <v>14.3</v>
      </c>
    </row>
    <row r="54" spans="1:44" ht="13" x14ac:dyDescent="0.2">
      <c r="A54" s="247"/>
      <c r="AK54" s="318"/>
      <c r="AL54" s="319" t="s">
        <v>517</v>
      </c>
      <c r="AM54" s="320">
        <v>260117</v>
      </c>
      <c r="AN54" s="321">
        <v>42966</v>
      </c>
      <c r="AO54" s="322">
        <v>-57.4</v>
      </c>
      <c r="AP54" s="323">
        <v>70652</v>
      </c>
      <c r="AQ54" s="324">
        <v>3.1</v>
      </c>
      <c r="AR54" s="325">
        <v>-60.5</v>
      </c>
    </row>
    <row r="55" spans="1:44" ht="13" x14ac:dyDescent="0.2">
      <c r="A55" s="247"/>
      <c r="AK55" s="303" t="s">
        <v>519</v>
      </c>
      <c r="AL55" s="304"/>
      <c r="AM55" s="312">
        <v>1490170</v>
      </c>
      <c r="AN55" s="313">
        <v>247660</v>
      </c>
      <c r="AO55" s="314">
        <v>2.4</v>
      </c>
      <c r="AP55" s="315">
        <v>146367</v>
      </c>
      <c r="AQ55" s="316">
        <v>5.8</v>
      </c>
      <c r="AR55" s="317">
        <v>-3.4</v>
      </c>
    </row>
    <row r="56" spans="1:44" ht="13" x14ac:dyDescent="0.2">
      <c r="A56" s="247"/>
      <c r="AK56" s="318"/>
      <c r="AL56" s="319" t="s">
        <v>517</v>
      </c>
      <c r="AM56" s="320">
        <v>483528</v>
      </c>
      <c r="AN56" s="321">
        <v>80360</v>
      </c>
      <c r="AO56" s="322">
        <v>87</v>
      </c>
      <c r="AP56" s="323">
        <v>79441</v>
      </c>
      <c r="AQ56" s="324">
        <v>12.4</v>
      </c>
      <c r="AR56" s="325">
        <v>74.599999999999994</v>
      </c>
    </row>
    <row r="57" spans="1:44" ht="13" x14ac:dyDescent="0.2">
      <c r="A57" s="247"/>
      <c r="AK57" s="303" t="s">
        <v>520</v>
      </c>
      <c r="AL57" s="304"/>
      <c r="AM57" s="312">
        <v>1332410</v>
      </c>
      <c r="AN57" s="313">
        <v>222291</v>
      </c>
      <c r="AO57" s="314">
        <v>-10.199999999999999</v>
      </c>
      <c r="AP57" s="315">
        <v>165181</v>
      </c>
      <c r="AQ57" s="316">
        <v>12.9</v>
      </c>
      <c r="AR57" s="317">
        <v>-23.1</v>
      </c>
    </row>
    <row r="58" spans="1:44" ht="13" x14ac:dyDescent="0.2">
      <c r="A58" s="247"/>
      <c r="AK58" s="318"/>
      <c r="AL58" s="319" t="s">
        <v>517</v>
      </c>
      <c r="AM58" s="320">
        <v>344848</v>
      </c>
      <c r="AN58" s="321">
        <v>57532</v>
      </c>
      <c r="AO58" s="322">
        <v>-28.4</v>
      </c>
      <c r="AP58" s="323">
        <v>82246</v>
      </c>
      <c r="AQ58" s="324">
        <v>3.5</v>
      </c>
      <c r="AR58" s="325">
        <v>-31.9</v>
      </c>
    </row>
    <row r="59" spans="1:44" ht="13" x14ac:dyDescent="0.2">
      <c r="A59" s="247"/>
      <c r="AK59" s="303" t="s">
        <v>521</v>
      </c>
      <c r="AL59" s="304"/>
      <c r="AM59" s="312">
        <v>1776158</v>
      </c>
      <c r="AN59" s="313">
        <v>295337</v>
      </c>
      <c r="AO59" s="314">
        <v>32.9</v>
      </c>
      <c r="AP59" s="315">
        <v>166234</v>
      </c>
      <c r="AQ59" s="316">
        <v>0.6</v>
      </c>
      <c r="AR59" s="317">
        <v>32.299999999999997</v>
      </c>
    </row>
    <row r="60" spans="1:44" ht="13" x14ac:dyDescent="0.2">
      <c r="A60" s="247"/>
      <c r="AK60" s="318"/>
      <c r="AL60" s="319" t="s">
        <v>517</v>
      </c>
      <c r="AM60" s="320">
        <v>845768</v>
      </c>
      <c r="AN60" s="321">
        <v>140633</v>
      </c>
      <c r="AO60" s="322">
        <v>144.4</v>
      </c>
      <c r="AP60" s="323">
        <v>89789</v>
      </c>
      <c r="AQ60" s="324">
        <v>9.1999999999999993</v>
      </c>
      <c r="AR60" s="325">
        <v>135.19999999999999</v>
      </c>
    </row>
    <row r="61" spans="1:44" ht="13" x14ac:dyDescent="0.2">
      <c r="A61" s="247"/>
      <c r="AK61" s="303" t="s">
        <v>522</v>
      </c>
      <c r="AL61" s="326"/>
      <c r="AM61" s="312">
        <v>1447104</v>
      </c>
      <c r="AN61" s="313">
        <v>240256</v>
      </c>
      <c r="AO61" s="314">
        <v>4.5999999999999996</v>
      </c>
      <c r="AP61" s="315">
        <v>148315</v>
      </c>
      <c r="AQ61" s="327">
        <v>3.2</v>
      </c>
      <c r="AR61" s="317">
        <v>1.4</v>
      </c>
    </row>
    <row r="62" spans="1:44" ht="13" x14ac:dyDescent="0.2">
      <c r="A62" s="247"/>
      <c r="AK62" s="318"/>
      <c r="AL62" s="319" t="s">
        <v>517</v>
      </c>
      <c r="AM62" s="320">
        <v>508643</v>
      </c>
      <c r="AN62" s="321">
        <v>84462</v>
      </c>
      <c r="AO62" s="322">
        <v>64.7</v>
      </c>
      <c r="AP62" s="323">
        <v>78129</v>
      </c>
      <c r="AQ62" s="324">
        <v>2</v>
      </c>
      <c r="AR62" s="325">
        <v>62.7</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rNvuJz6OfVjir4P06ZRTkIWvJK5GXIB3sH57qvPgvuCvJJdsGn+BVGVQ0+xV6i8ZbAPfH7v3XLtP67OqhhYRIA==" saltValue="UsBBLj00Cj45UES+k6qen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8" scale="87"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474</v>
      </c>
    </row>
    <row r="121" spans="125:125" ht="13.5" hidden="1" customHeight="1" x14ac:dyDescent="0.2">
      <c r="DU121" s="241"/>
    </row>
  </sheetData>
  <sheetProtection algorithmName="SHA-512" hashValue="Iub1tqTMsvNvSXz1vQAhF2XzJTaon04S7a3KjNsCoQgcnePA26RW1l/w9+28NvNOcolusoHIATm7zjTEarzKkA==" saltValue="nffJfutBl7rxLL1D0QmGHQ==" spinCount="100000" sheet="1" objects="1" scenarios="1"/>
  <dataConsolidate/>
  <phoneticPr fontId="2"/>
  <printOptions horizontalCentered="1" verticalCentered="1"/>
  <pageMargins left="0" right="0" top="0.19685039370078741" bottom="0" header="0.39370078740157483" footer="0"/>
  <pageSetup paperSize="8" scale="57"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474</v>
      </c>
    </row>
  </sheetData>
  <sheetProtection algorithmName="SHA-512" hashValue="Zu4m4sWHNHnwdAZsjDvy8A+0rTePVaw741pTTJaIyEK7mxGxh4h6fc4lmAtxvU5BzpBdRdQvrDR2YIYmaUjPtQ==" saltValue="mJRsQAa74Wzo0aQsEFBJUA==" spinCount="100000" sheet="1" objects="1" scenarios="1"/>
  <dataConsolidate/>
  <phoneticPr fontId="2"/>
  <printOptions horizontalCentered="1" verticalCentered="1"/>
  <pageMargins left="0" right="0" top="0.19685039370078741" bottom="0" header="0.39370078740157483" footer="0"/>
  <pageSetup paperSize="8" scale="57"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524</v>
      </c>
      <c r="G46" s="8" t="s">
        <v>525</v>
      </c>
      <c r="H46" s="8" t="s">
        <v>526</v>
      </c>
      <c r="I46" s="8" t="s">
        <v>527</v>
      </c>
      <c r="J46" s="9" t="s">
        <v>528</v>
      </c>
    </row>
    <row r="47" spans="2:10" ht="57.75" customHeight="1" x14ac:dyDescent="0.2">
      <c r="B47" s="10"/>
      <c r="C47" s="1152" t="s">
        <v>3</v>
      </c>
      <c r="D47" s="1152"/>
      <c r="E47" s="1153"/>
      <c r="F47" s="11">
        <v>79.209999999999994</v>
      </c>
      <c r="G47" s="12">
        <v>73.52</v>
      </c>
      <c r="H47" s="12">
        <v>62.98</v>
      </c>
      <c r="I47" s="12">
        <v>62.04</v>
      </c>
      <c r="J47" s="13">
        <v>60.84</v>
      </c>
    </row>
    <row r="48" spans="2:10" ht="57.75" customHeight="1" x14ac:dyDescent="0.2">
      <c r="B48" s="14"/>
      <c r="C48" s="1154" t="s">
        <v>4</v>
      </c>
      <c r="D48" s="1154"/>
      <c r="E48" s="1155"/>
      <c r="F48" s="15">
        <v>2.33</v>
      </c>
      <c r="G48" s="16">
        <v>2.41</v>
      </c>
      <c r="H48" s="16">
        <v>3</v>
      </c>
      <c r="I48" s="16">
        <v>3.04</v>
      </c>
      <c r="J48" s="17">
        <v>3.24</v>
      </c>
    </row>
    <row r="49" spans="2:10" ht="57.75" customHeight="1" thickBot="1" x14ac:dyDescent="0.25">
      <c r="B49" s="18"/>
      <c r="C49" s="1156" t="s">
        <v>5</v>
      </c>
      <c r="D49" s="1156"/>
      <c r="E49" s="1157"/>
      <c r="F49" s="19">
        <v>4.46</v>
      </c>
      <c r="G49" s="20">
        <v>0.26</v>
      </c>
      <c r="H49" s="20" t="s">
        <v>529</v>
      </c>
      <c r="I49" s="20">
        <v>0.09</v>
      </c>
      <c r="J49" s="21">
        <v>0.28000000000000003</v>
      </c>
    </row>
    <row r="50" spans="2:10" ht="13" x14ac:dyDescent="0.2"/>
  </sheetData>
  <sheetProtection algorithmName="SHA-512" hashValue="UolYZCjpquFXPgJSzgaqam/hywb88ZAvu9UzWd3mkiCjn8GoH5M3EUSL6qpt47c2OOwGOeoAtYyxJdAWXKeGxg==" saltValue="KUwNRWlgh75dkw7GS1PdLg==" spinCount="100000" sheet="1" objects="1" scenarios="1"/>
  <mergeCells count="3">
    <mergeCell ref="C47:E47"/>
    <mergeCell ref="C48:E48"/>
    <mergeCell ref="C49:E49"/>
  </mergeCells>
  <phoneticPr fontId="2"/>
  <printOptions horizontalCentered="1"/>
  <pageMargins left="0" right="0" top="0.19685039370078741" bottom="0" header="0" footer="0"/>
  <pageSetup paperSize="8" scale="9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2">
      <c r="A34" s="22"/>
      <c r="B34" s="31"/>
      <c r="C34" s="1162" t="s">
        <v>530</v>
      </c>
      <c r="D34" s="1162"/>
      <c r="E34" s="1163"/>
      <c r="F34" s="32">
        <v>3.68</v>
      </c>
      <c r="G34" s="33">
        <v>3.7</v>
      </c>
      <c r="H34" s="33">
        <v>3.96</v>
      </c>
      <c r="I34" s="33">
        <v>4.1900000000000004</v>
      </c>
      <c r="J34" s="34">
        <v>3.5</v>
      </c>
      <c r="K34" s="22"/>
      <c r="L34" s="22"/>
      <c r="M34" s="22"/>
      <c r="N34" s="22"/>
      <c r="O34" s="22"/>
      <c r="P34" s="22"/>
    </row>
    <row r="35" spans="1:16" ht="39" customHeight="1" x14ac:dyDescent="0.2">
      <c r="A35" s="22"/>
      <c r="B35" s="35"/>
      <c r="C35" s="1158" t="s">
        <v>531</v>
      </c>
      <c r="D35" s="1158"/>
      <c r="E35" s="1159"/>
      <c r="F35" s="36">
        <v>2.3199999999999998</v>
      </c>
      <c r="G35" s="37">
        <v>2.41</v>
      </c>
      <c r="H35" s="37">
        <v>3</v>
      </c>
      <c r="I35" s="37">
        <v>3.04</v>
      </c>
      <c r="J35" s="38">
        <v>3.24</v>
      </c>
      <c r="K35" s="22"/>
      <c r="L35" s="22"/>
      <c r="M35" s="22"/>
      <c r="N35" s="22"/>
      <c r="O35" s="22"/>
      <c r="P35" s="22"/>
    </row>
    <row r="36" spans="1:16" ht="39" customHeight="1" x14ac:dyDescent="0.2">
      <c r="A36" s="22"/>
      <c r="B36" s="35"/>
      <c r="C36" s="1158" t="s">
        <v>532</v>
      </c>
      <c r="D36" s="1158"/>
      <c r="E36" s="1159"/>
      <c r="F36" s="36" t="s">
        <v>486</v>
      </c>
      <c r="G36" s="37" t="s">
        <v>486</v>
      </c>
      <c r="H36" s="37" t="s">
        <v>486</v>
      </c>
      <c r="I36" s="37">
        <v>1.95</v>
      </c>
      <c r="J36" s="38">
        <v>1.76</v>
      </c>
      <c r="K36" s="22"/>
      <c r="L36" s="22"/>
      <c r="M36" s="22"/>
      <c r="N36" s="22"/>
      <c r="O36" s="22"/>
      <c r="P36" s="22"/>
    </row>
    <row r="37" spans="1:16" ht="39" customHeight="1" x14ac:dyDescent="0.2">
      <c r="A37" s="22"/>
      <c r="B37" s="35"/>
      <c r="C37" s="1158" t="s">
        <v>533</v>
      </c>
      <c r="D37" s="1158"/>
      <c r="E37" s="1159"/>
      <c r="F37" s="36">
        <v>0.08</v>
      </c>
      <c r="G37" s="37">
        <v>0</v>
      </c>
      <c r="H37" s="37">
        <v>0.49</v>
      </c>
      <c r="I37" s="37">
        <v>0.02</v>
      </c>
      <c r="J37" s="38">
        <v>0.28999999999999998</v>
      </c>
      <c r="K37" s="22"/>
      <c r="L37" s="22"/>
      <c r="M37" s="22"/>
      <c r="N37" s="22"/>
      <c r="O37" s="22"/>
      <c r="P37" s="22"/>
    </row>
    <row r="38" spans="1:16" ht="39" customHeight="1" x14ac:dyDescent="0.2">
      <c r="A38" s="22"/>
      <c r="B38" s="35"/>
      <c r="C38" s="1158" t="s">
        <v>534</v>
      </c>
      <c r="D38" s="1158"/>
      <c r="E38" s="1159"/>
      <c r="F38" s="36">
        <v>0.44</v>
      </c>
      <c r="G38" s="37">
        <v>0.12</v>
      </c>
      <c r="H38" s="37">
        <v>0.01</v>
      </c>
      <c r="I38" s="37">
        <v>0.14000000000000001</v>
      </c>
      <c r="J38" s="38">
        <v>0.04</v>
      </c>
      <c r="K38" s="22"/>
      <c r="L38" s="22"/>
      <c r="M38" s="22"/>
      <c r="N38" s="22"/>
      <c r="O38" s="22"/>
      <c r="P38" s="22"/>
    </row>
    <row r="39" spans="1:16" ht="39" customHeight="1" x14ac:dyDescent="0.2">
      <c r="A39" s="22"/>
      <c r="B39" s="35"/>
      <c r="C39" s="1158" t="s">
        <v>535</v>
      </c>
      <c r="D39" s="1158"/>
      <c r="E39" s="1159"/>
      <c r="F39" s="36">
        <v>0.01</v>
      </c>
      <c r="G39" s="37">
        <v>0</v>
      </c>
      <c r="H39" s="37">
        <v>0.02</v>
      </c>
      <c r="I39" s="37">
        <v>0.02</v>
      </c>
      <c r="J39" s="38">
        <v>0</v>
      </c>
      <c r="K39" s="22"/>
      <c r="L39" s="22"/>
      <c r="M39" s="22"/>
      <c r="N39" s="22"/>
      <c r="O39" s="22"/>
      <c r="P39" s="22"/>
    </row>
    <row r="40" spans="1:16" ht="39" customHeight="1" x14ac:dyDescent="0.2">
      <c r="A40" s="22"/>
      <c r="B40" s="35"/>
      <c r="C40" s="1158"/>
      <c r="D40" s="1158"/>
      <c r="E40" s="1159"/>
      <c r="F40" s="36"/>
      <c r="G40" s="37"/>
      <c r="H40" s="37"/>
      <c r="I40" s="37"/>
      <c r="J40" s="38"/>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536</v>
      </c>
      <c r="D42" s="1158"/>
      <c r="E42" s="1159"/>
      <c r="F42" s="36" t="s">
        <v>486</v>
      </c>
      <c r="G42" s="37" t="s">
        <v>486</v>
      </c>
      <c r="H42" s="37" t="s">
        <v>486</v>
      </c>
      <c r="I42" s="37" t="s">
        <v>486</v>
      </c>
      <c r="J42" s="38" t="s">
        <v>486</v>
      </c>
      <c r="K42" s="22"/>
      <c r="L42" s="22"/>
      <c r="M42" s="22"/>
      <c r="N42" s="22"/>
      <c r="O42" s="22"/>
      <c r="P42" s="22"/>
    </row>
    <row r="43" spans="1:16" ht="39" customHeight="1" thickBot="1" x14ac:dyDescent="0.25">
      <c r="A43" s="22"/>
      <c r="B43" s="40"/>
      <c r="C43" s="1160" t="s">
        <v>537</v>
      </c>
      <c r="D43" s="1160"/>
      <c r="E43" s="1161"/>
      <c r="F43" s="41">
        <v>0.04</v>
      </c>
      <c r="G43" s="42">
        <v>0.06</v>
      </c>
      <c r="H43" s="42">
        <v>1.88</v>
      </c>
      <c r="I43" s="42" t="s">
        <v>486</v>
      </c>
      <c r="J43" s="43" t="s">
        <v>486</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c/wEF+Cx6pUoGbTcOWiGPH+PRrFzXVUyLXPzxwrKrTMMDA8YAsjXdjkQrOn+X9yFLapKE5ZOD8/w26FAq7FgWQ==" saltValue="pHSY/6QaacqWzQb0mMUt7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8" scale="87"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756</v>
      </c>
      <c r="L45" s="58">
        <v>763</v>
      </c>
      <c r="M45" s="58">
        <v>808</v>
      </c>
      <c r="N45" s="58">
        <v>839</v>
      </c>
      <c r="O45" s="59">
        <v>826</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486</v>
      </c>
      <c r="L46" s="62" t="s">
        <v>486</v>
      </c>
      <c r="M46" s="62" t="s">
        <v>486</v>
      </c>
      <c r="N46" s="62" t="s">
        <v>486</v>
      </c>
      <c r="O46" s="63" t="s">
        <v>486</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486</v>
      </c>
      <c r="L47" s="62" t="s">
        <v>486</v>
      </c>
      <c r="M47" s="62" t="s">
        <v>486</v>
      </c>
      <c r="N47" s="62" t="s">
        <v>486</v>
      </c>
      <c r="O47" s="63" t="s">
        <v>486</v>
      </c>
      <c r="P47" s="46"/>
      <c r="Q47" s="46"/>
      <c r="R47" s="46"/>
      <c r="S47" s="46"/>
      <c r="T47" s="46"/>
      <c r="U47" s="46"/>
    </row>
    <row r="48" spans="1:21" ht="30.75" customHeight="1" x14ac:dyDescent="0.2">
      <c r="A48" s="46"/>
      <c r="B48" s="1166"/>
      <c r="C48" s="1167"/>
      <c r="D48" s="60"/>
      <c r="E48" s="1172" t="s">
        <v>13</v>
      </c>
      <c r="F48" s="1172"/>
      <c r="G48" s="1172"/>
      <c r="H48" s="1172"/>
      <c r="I48" s="1172"/>
      <c r="J48" s="1173"/>
      <c r="K48" s="61">
        <v>117</v>
      </c>
      <c r="L48" s="62">
        <v>113</v>
      </c>
      <c r="M48" s="62">
        <v>112</v>
      </c>
      <c r="N48" s="62">
        <v>130</v>
      </c>
      <c r="O48" s="63">
        <v>132</v>
      </c>
      <c r="P48" s="46"/>
      <c r="Q48" s="46"/>
      <c r="R48" s="46"/>
      <c r="S48" s="46"/>
      <c r="T48" s="46"/>
      <c r="U48" s="46"/>
    </row>
    <row r="49" spans="1:21" ht="30.75" customHeight="1" x14ac:dyDescent="0.2">
      <c r="A49" s="46"/>
      <c r="B49" s="1166"/>
      <c r="C49" s="1167"/>
      <c r="D49" s="60"/>
      <c r="E49" s="1172" t="s">
        <v>14</v>
      </c>
      <c r="F49" s="1172"/>
      <c r="G49" s="1172"/>
      <c r="H49" s="1172"/>
      <c r="I49" s="1172"/>
      <c r="J49" s="1173"/>
      <c r="K49" s="61">
        <v>37</v>
      </c>
      <c r="L49" s="62">
        <v>36</v>
      </c>
      <c r="M49" s="62">
        <v>15</v>
      </c>
      <c r="N49" s="62" t="s">
        <v>486</v>
      </c>
      <c r="O49" s="63" t="s">
        <v>486</v>
      </c>
      <c r="P49" s="46"/>
      <c r="Q49" s="46"/>
      <c r="R49" s="46"/>
      <c r="S49" s="46"/>
      <c r="T49" s="46"/>
      <c r="U49" s="46"/>
    </row>
    <row r="50" spans="1:21" ht="30.75" customHeight="1" x14ac:dyDescent="0.2">
      <c r="A50" s="46"/>
      <c r="B50" s="1166"/>
      <c r="C50" s="1167"/>
      <c r="D50" s="60"/>
      <c r="E50" s="1172" t="s">
        <v>15</v>
      </c>
      <c r="F50" s="1172"/>
      <c r="G50" s="1172"/>
      <c r="H50" s="1172"/>
      <c r="I50" s="1172"/>
      <c r="J50" s="1173"/>
      <c r="K50" s="61" t="s">
        <v>486</v>
      </c>
      <c r="L50" s="62" t="s">
        <v>486</v>
      </c>
      <c r="M50" s="62" t="s">
        <v>486</v>
      </c>
      <c r="N50" s="62" t="s">
        <v>486</v>
      </c>
      <c r="O50" s="63" t="s">
        <v>486</v>
      </c>
      <c r="P50" s="46"/>
      <c r="Q50" s="46"/>
      <c r="R50" s="46"/>
      <c r="S50" s="46"/>
      <c r="T50" s="46"/>
      <c r="U50" s="46"/>
    </row>
    <row r="51" spans="1:21" ht="30.75" customHeight="1" x14ac:dyDescent="0.2">
      <c r="A51" s="46"/>
      <c r="B51" s="1168"/>
      <c r="C51" s="1169"/>
      <c r="D51" s="64"/>
      <c r="E51" s="1172" t="s">
        <v>16</v>
      </c>
      <c r="F51" s="1172"/>
      <c r="G51" s="1172"/>
      <c r="H51" s="1172"/>
      <c r="I51" s="1172"/>
      <c r="J51" s="1173"/>
      <c r="K51" s="61" t="s">
        <v>486</v>
      </c>
      <c r="L51" s="62" t="s">
        <v>486</v>
      </c>
      <c r="M51" s="62" t="s">
        <v>486</v>
      </c>
      <c r="N51" s="62" t="s">
        <v>486</v>
      </c>
      <c r="O51" s="63" t="s">
        <v>486</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634</v>
      </c>
      <c r="L52" s="62">
        <v>621</v>
      </c>
      <c r="M52" s="62">
        <v>673</v>
      </c>
      <c r="N52" s="62">
        <v>665</v>
      </c>
      <c r="O52" s="63">
        <v>647</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276</v>
      </c>
      <c r="L53" s="67">
        <v>291</v>
      </c>
      <c r="M53" s="67">
        <v>262</v>
      </c>
      <c r="N53" s="67">
        <v>304</v>
      </c>
      <c r="O53" s="68">
        <v>311</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538</v>
      </c>
      <c r="L57" s="79" t="s">
        <v>539</v>
      </c>
      <c r="M57" s="79" t="s">
        <v>540</v>
      </c>
      <c r="N57" s="79" t="s">
        <v>541</v>
      </c>
      <c r="O57" s="80" t="s">
        <v>542</v>
      </c>
      <c r="P57" s="46"/>
      <c r="Q57" s="46"/>
      <c r="R57" s="46"/>
      <c r="S57" s="46"/>
      <c r="T57" s="46"/>
      <c r="U57" s="46"/>
    </row>
    <row r="58" spans="1:21" ht="31.5" customHeight="1" x14ac:dyDescent="0.2">
      <c r="B58" s="1180" t="s">
        <v>24</v>
      </c>
      <c r="C58" s="1181"/>
      <c r="D58" s="1186" t="s">
        <v>25</v>
      </c>
      <c r="E58" s="1187"/>
      <c r="F58" s="1187"/>
      <c r="G58" s="1187"/>
      <c r="H58" s="1187"/>
      <c r="I58" s="1187"/>
      <c r="J58" s="1188"/>
      <c r="K58" s="81"/>
      <c r="L58" s="82"/>
      <c r="M58" s="82"/>
      <c r="N58" s="82"/>
      <c r="O58" s="83"/>
    </row>
    <row r="59" spans="1:21" ht="31.5" customHeight="1" x14ac:dyDescent="0.2">
      <c r="B59" s="1182"/>
      <c r="C59" s="1183"/>
      <c r="D59" s="1189" t="s">
        <v>26</v>
      </c>
      <c r="E59" s="1190"/>
      <c r="F59" s="1190"/>
      <c r="G59" s="1190"/>
      <c r="H59" s="1190"/>
      <c r="I59" s="1190"/>
      <c r="J59" s="1191"/>
      <c r="K59" s="84"/>
      <c r="L59" s="85"/>
      <c r="M59" s="85"/>
      <c r="N59" s="85"/>
      <c r="O59" s="86"/>
    </row>
    <row r="60" spans="1:21" ht="31.5" customHeight="1" thickBot="1" x14ac:dyDescent="0.25">
      <c r="B60" s="1184"/>
      <c r="C60" s="1185"/>
      <c r="D60" s="1192" t="s">
        <v>27</v>
      </c>
      <c r="E60" s="1193"/>
      <c r="F60" s="1193"/>
      <c r="G60" s="1193"/>
      <c r="H60" s="1193"/>
      <c r="I60" s="1193"/>
      <c r="J60" s="1194"/>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8enn5XO5NcMUVu2+LC1tgoJ0fxq5ujVWYOIxsD0pOpHlL7xlqZkOlqbSN9qSGJbA9l2r15MD7sDJUSYQp+sH+w==" saltValue="jTeEWjldwl+5MhPz/CjLG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8" scale="77"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524</v>
      </c>
      <c r="J40" s="101" t="s">
        <v>525</v>
      </c>
      <c r="K40" s="101" t="s">
        <v>526</v>
      </c>
      <c r="L40" s="101" t="s">
        <v>527</v>
      </c>
      <c r="M40" s="102" t="s">
        <v>528</v>
      </c>
    </row>
    <row r="41" spans="2:13" ht="27.75" customHeight="1" x14ac:dyDescent="0.2">
      <c r="B41" s="1195" t="s">
        <v>30</v>
      </c>
      <c r="C41" s="1196"/>
      <c r="D41" s="103"/>
      <c r="E41" s="1201" t="s">
        <v>31</v>
      </c>
      <c r="F41" s="1201"/>
      <c r="G41" s="1201"/>
      <c r="H41" s="1202"/>
      <c r="I41" s="330">
        <v>7201</v>
      </c>
      <c r="J41" s="331">
        <v>7209</v>
      </c>
      <c r="K41" s="331">
        <v>7294</v>
      </c>
      <c r="L41" s="331">
        <v>7264</v>
      </c>
      <c r="M41" s="332">
        <v>7657</v>
      </c>
    </row>
    <row r="42" spans="2:13" ht="27.75" customHeight="1" x14ac:dyDescent="0.2">
      <c r="B42" s="1197"/>
      <c r="C42" s="1198"/>
      <c r="D42" s="104"/>
      <c r="E42" s="1203" t="s">
        <v>32</v>
      </c>
      <c r="F42" s="1203"/>
      <c r="G42" s="1203"/>
      <c r="H42" s="1204"/>
      <c r="I42" s="333" t="s">
        <v>486</v>
      </c>
      <c r="J42" s="334" t="s">
        <v>486</v>
      </c>
      <c r="K42" s="334" t="s">
        <v>486</v>
      </c>
      <c r="L42" s="334" t="s">
        <v>486</v>
      </c>
      <c r="M42" s="335" t="s">
        <v>486</v>
      </c>
    </row>
    <row r="43" spans="2:13" ht="27.75" customHeight="1" x14ac:dyDescent="0.2">
      <c r="B43" s="1197"/>
      <c r="C43" s="1198"/>
      <c r="D43" s="104"/>
      <c r="E43" s="1203" t="s">
        <v>33</v>
      </c>
      <c r="F43" s="1203"/>
      <c r="G43" s="1203"/>
      <c r="H43" s="1204"/>
      <c r="I43" s="333">
        <v>1300</v>
      </c>
      <c r="J43" s="334">
        <v>1257</v>
      </c>
      <c r="K43" s="334">
        <v>1169</v>
      </c>
      <c r="L43" s="334">
        <v>1164</v>
      </c>
      <c r="M43" s="335">
        <v>1070</v>
      </c>
    </row>
    <row r="44" spans="2:13" ht="27.75" customHeight="1" x14ac:dyDescent="0.2">
      <c r="B44" s="1197"/>
      <c r="C44" s="1198"/>
      <c r="D44" s="104"/>
      <c r="E44" s="1203" t="s">
        <v>34</v>
      </c>
      <c r="F44" s="1203"/>
      <c r="G44" s="1203"/>
      <c r="H44" s="1204"/>
      <c r="I44" s="333">
        <v>43</v>
      </c>
      <c r="J44" s="334">
        <v>13</v>
      </c>
      <c r="K44" s="334" t="s">
        <v>486</v>
      </c>
      <c r="L44" s="334" t="s">
        <v>486</v>
      </c>
      <c r="M44" s="335" t="s">
        <v>486</v>
      </c>
    </row>
    <row r="45" spans="2:13" ht="27.75" customHeight="1" x14ac:dyDescent="0.2">
      <c r="B45" s="1197"/>
      <c r="C45" s="1198"/>
      <c r="D45" s="104"/>
      <c r="E45" s="1203" t="s">
        <v>35</v>
      </c>
      <c r="F45" s="1203"/>
      <c r="G45" s="1203"/>
      <c r="H45" s="1204"/>
      <c r="I45" s="333">
        <v>734</v>
      </c>
      <c r="J45" s="334">
        <v>659</v>
      </c>
      <c r="K45" s="334">
        <v>656</v>
      </c>
      <c r="L45" s="334">
        <v>504</v>
      </c>
      <c r="M45" s="335">
        <v>495</v>
      </c>
    </row>
    <row r="46" spans="2:13" ht="27.75" customHeight="1" x14ac:dyDescent="0.2">
      <c r="B46" s="1197"/>
      <c r="C46" s="1198"/>
      <c r="D46" s="105"/>
      <c r="E46" s="1203" t="s">
        <v>36</v>
      </c>
      <c r="F46" s="1203"/>
      <c r="G46" s="1203"/>
      <c r="H46" s="1204"/>
      <c r="I46" s="333" t="s">
        <v>486</v>
      </c>
      <c r="J46" s="334" t="s">
        <v>486</v>
      </c>
      <c r="K46" s="334" t="s">
        <v>486</v>
      </c>
      <c r="L46" s="334" t="s">
        <v>486</v>
      </c>
      <c r="M46" s="335" t="s">
        <v>486</v>
      </c>
    </row>
    <row r="47" spans="2:13" ht="27.75" customHeight="1" x14ac:dyDescent="0.2">
      <c r="B47" s="1197"/>
      <c r="C47" s="1198"/>
      <c r="D47" s="106"/>
      <c r="E47" s="1205" t="s">
        <v>37</v>
      </c>
      <c r="F47" s="1206"/>
      <c r="G47" s="1206"/>
      <c r="H47" s="1207"/>
      <c r="I47" s="333" t="s">
        <v>486</v>
      </c>
      <c r="J47" s="334" t="s">
        <v>486</v>
      </c>
      <c r="K47" s="334" t="s">
        <v>486</v>
      </c>
      <c r="L47" s="334" t="s">
        <v>486</v>
      </c>
      <c r="M47" s="335" t="s">
        <v>486</v>
      </c>
    </row>
    <row r="48" spans="2:13" ht="27.75" customHeight="1" x14ac:dyDescent="0.2">
      <c r="B48" s="1197"/>
      <c r="C48" s="1198"/>
      <c r="D48" s="104"/>
      <c r="E48" s="1203" t="s">
        <v>38</v>
      </c>
      <c r="F48" s="1203"/>
      <c r="G48" s="1203"/>
      <c r="H48" s="1204"/>
      <c r="I48" s="333" t="s">
        <v>486</v>
      </c>
      <c r="J48" s="334" t="s">
        <v>486</v>
      </c>
      <c r="K48" s="334" t="s">
        <v>486</v>
      </c>
      <c r="L48" s="334" t="s">
        <v>486</v>
      </c>
      <c r="M48" s="335" t="s">
        <v>486</v>
      </c>
    </row>
    <row r="49" spans="2:13" ht="27.75" customHeight="1" x14ac:dyDescent="0.2">
      <c r="B49" s="1199"/>
      <c r="C49" s="1200"/>
      <c r="D49" s="104"/>
      <c r="E49" s="1203" t="s">
        <v>39</v>
      </c>
      <c r="F49" s="1203"/>
      <c r="G49" s="1203"/>
      <c r="H49" s="1204"/>
      <c r="I49" s="333" t="s">
        <v>486</v>
      </c>
      <c r="J49" s="334" t="s">
        <v>486</v>
      </c>
      <c r="K49" s="334" t="s">
        <v>486</v>
      </c>
      <c r="L49" s="334" t="s">
        <v>486</v>
      </c>
      <c r="M49" s="335" t="s">
        <v>486</v>
      </c>
    </row>
    <row r="50" spans="2:13" ht="27.75" customHeight="1" x14ac:dyDescent="0.2">
      <c r="B50" s="1208" t="s">
        <v>40</v>
      </c>
      <c r="C50" s="1209"/>
      <c r="D50" s="107"/>
      <c r="E50" s="1203" t="s">
        <v>41</v>
      </c>
      <c r="F50" s="1203"/>
      <c r="G50" s="1203"/>
      <c r="H50" s="1204"/>
      <c r="I50" s="333">
        <v>4370</v>
      </c>
      <c r="J50" s="334">
        <v>4951</v>
      </c>
      <c r="K50" s="334">
        <v>5205</v>
      </c>
      <c r="L50" s="334">
        <v>5449</v>
      </c>
      <c r="M50" s="335">
        <v>5718</v>
      </c>
    </row>
    <row r="51" spans="2:13" ht="27.75" customHeight="1" x14ac:dyDescent="0.2">
      <c r="B51" s="1197"/>
      <c r="C51" s="1198"/>
      <c r="D51" s="104"/>
      <c r="E51" s="1203" t="s">
        <v>42</v>
      </c>
      <c r="F51" s="1203"/>
      <c r="G51" s="1203"/>
      <c r="H51" s="1204"/>
      <c r="I51" s="333">
        <v>639</v>
      </c>
      <c r="J51" s="334">
        <v>513</v>
      </c>
      <c r="K51" s="334">
        <v>548</v>
      </c>
      <c r="L51" s="334">
        <v>666</v>
      </c>
      <c r="M51" s="335">
        <v>761</v>
      </c>
    </row>
    <row r="52" spans="2:13" ht="27.75" customHeight="1" x14ac:dyDescent="0.2">
      <c r="B52" s="1199"/>
      <c r="C52" s="1200"/>
      <c r="D52" s="104"/>
      <c r="E52" s="1203" t="s">
        <v>43</v>
      </c>
      <c r="F52" s="1203"/>
      <c r="G52" s="1203"/>
      <c r="H52" s="1204"/>
      <c r="I52" s="333">
        <v>5222</v>
      </c>
      <c r="J52" s="334">
        <v>5210</v>
      </c>
      <c r="K52" s="334">
        <v>5050</v>
      </c>
      <c r="L52" s="334">
        <v>5319</v>
      </c>
      <c r="M52" s="335">
        <v>5505</v>
      </c>
    </row>
    <row r="53" spans="2:13" ht="27.75" customHeight="1" thickBot="1" x14ac:dyDescent="0.25">
      <c r="B53" s="1210" t="s">
        <v>19</v>
      </c>
      <c r="C53" s="1211"/>
      <c r="D53" s="108"/>
      <c r="E53" s="1212" t="s">
        <v>44</v>
      </c>
      <c r="F53" s="1212"/>
      <c r="G53" s="1212"/>
      <c r="H53" s="1213"/>
      <c r="I53" s="336">
        <v>-952</v>
      </c>
      <c r="J53" s="337">
        <v>-1537</v>
      </c>
      <c r="K53" s="337">
        <v>-1684</v>
      </c>
      <c r="L53" s="337">
        <v>-2503</v>
      </c>
      <c r="M53" s="338">
        <v>-2762</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4jMkIXtmVduCJk6lPuf0Cdz9isFZ/0ggXcCWG04J35FZ0t3AGuFwhrubkXI+NjYh9/6PiqhuZxbWCZxTc8GDcw==" saltValue="lmUxBrlswlm3hepejzsdD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8" scale="87"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526</v>
      </c>
      <c r="G54" s="117" t="s">
        <v>527</v>
      </c>
      <c r="H54" s="118" t="s">
        <v>528</v>
      </c>
    </row>
    <row r="55" spans="2:8" ht="52.5" customHeight="1" x14ac:dyDescent="0.2">
      <c r="B55" s="119"/>
      <c r="C55" s="1222" t="s">
        <v>46</v>
      </c>
      <c r="D55" s="1222"/>
      <c r="E55" s="1223"/>
      <c r="F55" s="339">
        <v>2370</v>
      </c>
      <c r="G55" s="339">
        <v>2371</v>
      </c>
      <c r="H55" s="340">
        <v>2371</v>
      </c>
    </row>
    <row r="56" spans="2:8" ht="52.5" customHeight="1" x14ac:dyDescent="0.2">
      <c r="B56" s="120"/>
      <c r="C56" s="1224" t="s">
        <v>47</v>
      </c>
      <c r="D56" s="1224"/>
      <c r="E56" s="1225"/>
      <c r="F56" s="341">
        <v>499</v>
      </c>
      <c r="G56" s="341">
        <v>510</v>
      </c>
      <c r="H56" s="342">
        <v>525</v>
      </c>
    </row>
    <row r="57" spans="2:8" ht="53.25" customHeight="1" x14ac:dyDescent="0.2">
      <c r="B57" s="120"/>
      <c r="C57" s="1226" t="s">
        <v>48</v>
      </c>
      <c r="D57" s="1226"/>
      <c r="E57" s="1227"/>
      <c r="F57" s="343">
        <v>1962</v>
      </c>
      <c r="G57" s="343">
        <v>2187</v>
      </c>
      <c r="H57" s="344">
        <v>2204</v>
      </c>
    </row>
    <row r="58" spans="2:8" ht="45.75" customHeight="1" x14ac:dyDescent="0.2">
      <c r="B58" s="121"/>
      <c r="C58" s="1214" t="s">
        <v>543</v>
      </c>
      <c r="D58" s="1215"/>
      <c r="E58" s="1216"/>
      <c r="F58" s="345">
        <v>626</v>
      </c>
      <c r="G58" s="345">
        <v>626</v>
      </c>
      <c r="H58" s="346">
        <v>627</v>
      </c>
    </row>
    <row r="59" spans="2:8" ht="45.75" customHeight="1" x14ac:dyDescent="0.2">
      <c r="B59" s="121"/>
      <c r="C59" s="1214" t="s">
        <v>544</v>
      </c>
      <c r="D59" s="1215"/>
      <c r="E59" s="1216"/>
      <c r="F59" s="345">
        <v>350</v>
      </c>
      <c r="G59" s="345">
        <v>440</v>
      </c>
      <c r="H59" s="346">
        <v>440</v>
      </c>
    </row>
    <row r="60" spans="2:8" ht="45.75" customHeight="1" x14ac:dyDescent="0.2">
      <c r="B60" s="121"/>
      <c r="C60" s="1214" t="s">
        <v>545</v>
      </c>
      <c r="D60" s="1215"/>
      <c r="E60" s="1216"/>
      <c r="F60" s="345">
        <v>293</v>
      </c>
      <c r="G60" s="345">
        <v>389</v>
      </c>
      <c r="H60" s="346">
        <v>413</v>
      </c>
    </row>
    <row r="61" spans="2:8" ht="45.75" customHeight="1" x14ac:dyDescent="0.2">
      <c r="B61" s="121"/>
      <c r="C61" s="1214" t="s">
        <v>546</v>
      </c>
      <c r="D61" s="1215"/>
      <c r="E61" s="1216"/>
      <c r="F61" s="345">
        <v>236</v>
      </c>
      <c r="G61" s="345">
        <v>237</v>
      </c>
      <c r="H61" s="346">
        <v>218</v>
      </c>
    </row>
    <row r="62" spans="2:8" ht="45.75" customHeight="1" thickBot="1" x14ac:dyDescent="0.25">
      <c r="B62" s="122"/>
      <c r="C62" s="1217" t="s">
        <v>547</v>
      </c>
      <c r="D62" s="1218"/>
      <c r="E62" s="1219"/>
      <c r="F62" s="347">
        <v>144</v>
      </c>
      <c r="G62" s="347">
        <v>144</v>
      </c>
      <c r="H62" s="348">
        <v>144</v>
      </c>
    </row>
    <row r="63" spans="2:8" ht="52.5" customHeight="1" thickBot="1" x14ac:dyDescent="0.25">
      <c r="B63" s="123"/>
      <c r="C63" s="1220" t="s">
        <v>49</v>
      </c>
      <c r="D63" s="1220"/>
      <c r="E63" s="1221"/>
      <c r="F63" s="349">
        <v>4832</v>
      </c>
      <c r="G63" s="349">
        <v>5068</v>
      </c>
      <c r="H63" s="350">
        <v>5100</v>
      </c>
    </row>
    <row r="64" spans="2:8" ht="13" x14ac:dyDescent="0.2"/>
  </sheetData>
  <sheetProtection algorithmName="SHA-512" hashValue="Cz5z1KLskKvJOxWnLl5jvyaE3x3XGzgWULirsQyL+BV3YgiAhXdv7OxibMLnpvmzUzxF7z4OgdJS/63HpZQ5bA==" saltValue="OjoiTLnJIYXDT72idPv9T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8" scale="62"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093355-F064-411C-96D9-AFDB0F53F95F}">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556</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557</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35" t="s">
        <v>566</v>
      </c>
      <c r="AO43" s="1236"/>
      <c r="AP43" s="1236"/>
      <c r="AQ43" s="1236"/>
      <c r="AR43" s="1236"/>
      <c r="AS43" s="1236"/>
      <c r="AT43" s="1236"/>
      <c r="AU43" s="1236"/>
      <c r="AV43" s="1236"/>
      <c r="AW43" s="1236"/>
      <c r="AX43" s="1236"/>
      <c r="AY43" s="1236"/>
      <c r="AZ43" s="1236"/>
      <c r="BA43" s="1236"/>
      <c r="BB43" s="1236"/>
      <c r="BC43" s="1236"/>
      <c r="BD43" s="1236"/>
      <c r="BE43" s="1236"/>
      <c r="BF43" s="1236"/>
      <c r="BG43" s="1236"/>
      <c r="BH43" s="1236"/>
      <c r="BI43" s="1236"/>
      <c r="BJ43" s="1236"/>
      <c r="BK43" s="1236"/>
      <c r="BL43" s="1236"/>
      <c r="BM43" s="1236"/>
      <c r="BN43" s="1236"/>
      <c r="BO43" s="1236"/>
      <c r="BP43" s="1236"/>
      <c r="BQ43" s="1236"/>
      <c r="BR43" s="1236"/>
      <c r="BS43" s="1236"/>
      <c r="BT43" s="1236"/>
      <c r="BU43" s="1236"/>
      <c r="BV43" s="1236"/>
      <c r="BW43" s="1236"/>
      <c r="BX43" s="1236"/>
      <c r="BY43" s="1236"/>
      <c r="BZ43" s="1236"/>
      <c r="CA43" s="1236"/>
      <c r="CB43" s="1236"/>
      <c r="CC43" s="1236"/>
      <c r="CD43" s="1236"/>
      <c r="CE43" s="1236"/>
      <c r="CF43" s="1236"/>
      <c r="CG43" s="1236"/>
      <c r="CH43" s="1236"/>
      <c r="CI43" s="1236"/>
      <c r="CJ43" s="1236"/>
      <c r="CK43" s="1236"/>
      <c r="CL43" s="1236"/>
      <c r="CM43" s="1236"/>
      <c r="CN43" s="1236"/>
      <c r="CO43" s="1236"/>
      <c r="CP43" s="1236"/>
      <c r="CQ43" s="1236"/>
      <c r="CR43" s="1236"/>
      <c r="CS43" s="1236"/>
      <c r="CT43" s="1236"/>
      <c r="CU43" s="1236"/>
      <c r="CV43" s="1236"/>
      <c r="CW43" s="1236"/>
      <c r="CX43" s="1236"/>
      <c r="CY43" s="1236"/>
      <c r="CZ43" s="1236"/>
      <c r="DA43" s="1236"/>
      <c r="DB43" s="1236"/>
      <c r="DC43" s="1237"/>
    </row>
    <row r="44" spans="2:109" ht="13" x14ac:dyDescent="0.2">
      <c r="B44" s="247"/>
      <c r="AN44" s="1238"/>
      <c r="AO44" s="1239"/>
      <c r="AP44" s="1239"/>
      <c r="AQ44" s="1239"/>
      <c r="AR44" s="1239"/>
      <c r="AS44" s="1239"/>
      <c r="AT44" s="1239"/>
      <c r="AU44" s="1239"/>
      <c r="AV44" s="1239"/>
      <c r="AW44" s="1239"/>
      <c r="AX44" s="1239"/>
      <c r="AY44" s="1239"/>
      <c r="AZ44" s="1239"/>
      <c r="BA44" s="1239"/>
      <c r="BB44" s="1239"/>
      <c r="BC44" s="1239"/>
      <c r="BD44" s="1239"/>
      <c r="BE44" s="1239"/>
      <c r="BF44" s="1239"/>
      <c r="BG44" s="1239"/>
      <c r="BH44" s="1239"/>
      <c r="BI44" s="1239"/>
      <c r="BJ44" s="1239"/>
      <c r="BK44" s="1239"/>
      <c r="BL44" s="1239"/>
      <c r="BM44" s="1239"/>
      <c r="BN44" s="1239"/>
      <c r="BO44" s="1239"/>
      <c r="BP44" s="1239"/>
      <c r="BQ44" s="1239"/>
      <c r="BR44" s="1239"/>
      <c r="BS44" s="1239"/>
      <c r="BT44" s="1239"/>
      <c r="BU44" s="1239"/>
      <c r="BV44" s="1239"/>
      <c r="BW44" s="1239"/>
      <c r="BX44" s="1239"/>
      <c r="BY44" s="1239"/>
      <c r="BZ44" s="1239"/>
      <c r="CA44" s="1239"/>
      <c r="CB44" s="1239"/>
      <c r="CC44" s="1239"/>
      <c r="CD44" s="1239"/>
      <c r="CE44" s="1239"/>
      <c r="CF44" s="1239"/>
      <c r="CG44" s="1239"/>
      <c r="CH44" s="1239"/>
      <c r="CI44" s="1239"/>
      <c r="CJ44" s="1239"/>
      <c r="CK44" s="1239"/>
      <c r="CL44" s="1239"/>
      <c r="CM44" s="1239"/>
      <c r="CN44" s="1239"/>
      <c r="CO44" s="1239"/>
      <c r="CP44" s="1239"/>
      <c r="CQ44" s="1239"/>
      <c r="CR44" s="1239"/>
      <c r="CS44" s="1239"/>
      <c r="CT44" s="1239"/>
      <c r="CU44" s="1239"/>
      <c r="CV44" s="1239"/>
      <c r="CW44" s="1239"/>
      <c r="CX44" s="1239"/>
      <c r="CY44" s="1239"/>
      <c r="CZ44" s="1239"/>
      <c r="DA44" s="1239"/>
      <c r="DB44" s="1239"/>
      <c r="DC44" s="1240"/>
    </row>
    <row r="45" spans="2:109" ht="13" x14ac:dyDescent="0.2">
      <c r="B45" s="247"/>
      <c r="AN45" s="1238"/>
      <c r="AO45" s="1239"/>
      <c r="AP45" s="1239"/>
      <c r="AQ45" s="1239"/>
      <c r="AR45" s="1239"/>
      <c r="AS45" s="1239"/>
      <c r="AT45" s="1239"/>
      <c r="AU45" s="1239"/>
      <c r="AV45" s="1239"/>
      <c r="AW45" s="1239"/>
      <c r="AX45" s="1239"/>
      <c r="AY45" s="1239"/>
      <c r="AZ45" s="1239"/>
      <c r="BA45" s="1239"/>
      <c r="BB45" s="1239"/>
      <c r="BC45" s="1239"/>
      <c r="BD45" s="1239"/>
      <c r="BE45" s="1239"/>
      <c r="BF45" s="1239"/>
      <c r="BG45" s="1239"/>
      <c r="BH45" s="1239"/>
      <c r="BI45" s="1239"/>
      <c r="BJ45" s="1239"/>
      <c r="BK45" s="1239"/>
      <c r="BL45" s="1239"/>
      <c r="BM45" s="1239"/>
      <c r="BN45" s="1239"/>
      <c r="BO45" s="1239"/>
      <c r="BP45" s="1239"/>
      <c r="BQ45" s="1239"/>
      <c r="BR45" s="1239"/>
      <c r="BS45" s="1239"/>
      <c r="BT45" s="1239"/>
      <c r="BU45" s="1239"/>
      <c r="BV45" s="1239"/>
      <c r="BW45" s="1239"/>
      <c r="BX45" s="1239"/>
      <c r="BY45" s="1239"/>
      <c r="BZ45" s="1239"/>
      <c r="CA45" s="1239"/>
      <c r="CB45" s="1239"/>
      <c r="CC45" s="1239"/>
      <c r="CD45" s="1239"/>
      <c r="CE45" s="1239"/>
      <c r="CF45" s="1239"/>
      <c r="CG45" s="1239"/>
      <c r="CH45" s="1239"/>
      <c r="CI45" s="1239"/>
      <c r="CJ45" s="1239"/>
      <c r="CK45" s="1239"/>
      <c r="CL45" s="1239"/>
      <c r="CM45" s="1239"/>
      <c r="CN45" s="1239"/>
      <c r="CO45" s="1239"/>
      <c r="CP45" s="1239"/>
      <c r="CQ45" s="1239"/>
      <c r="CR45" s="1239"/>
      <c r="CS45" s="1239"/>
      <c r="CT45" s="1239"/>
      <c r="CU45" s="1239"/>
      <c r="CV45" s="1239"/>
      <c r="CW45" s="1239"/>
      <c r="CX45" s="1239"/>
      <c r="CY45" s="1239"/>
      <c r="CZ45" s="1239"/>
      <c r="DA45" s="1239"/>
      <c r="DB45" s="1239"/>
      <c r="DC45" s="1240"/>
    </row>
    <row r="46" spans="2:109" ht="13" x14ac:dyDescent="0.2">
      <c r="B46" s="247"/>
      <c r="AN46" s="1238"/>
      <c r="AO46" s="1239"/>
      <c r="AP46" s="1239"/>
      <c r="AQ46" s="1239"/>
      <c r="AR46" s="1239"/>
      <c r="AS46" s="1239"/>
      <c r="AT46" s="1239"/>
      <c r="AU46" s="1239"/>
      <c r="AV46" s="1239"/>
      <c r="AW46" s="1239"/>
      <c r="AX46" s="1239"/>
      <c r="AY46" s="1239"/>
      <c r="AZ46" s="1239"/>
      <c r="BA46" s="1239"/>
      <c r="BB46" s="1239"/>
      <c r="BC46" s="1239"/>
      <c r="BD46" s="1239"/>
      <c r="BE46" s="1239"/>
      <c r="BF46" s="1239"/>
      <c r="BG46" s="1239"/>
      <c r="BH46" s="1239"/>
      <c r="BI46" s="1239"/>
      <c r="BJ46" s="1239"/>
      <c r="BK46" s="1239"/>
      <c r="BL46" s="1239"/>
      <c r="BM46" s="1239"/>
      <c r="BN46" s="1239"/>
      <c r="BO46" s="1239"/>
      <c r="BP46" s="1239"/>
      <c r="BQ46" s="1239"/>
      <c r="BR46" s="1239"/>
      <c r="BS46" s="1239"/>
      <c r="BT46" s="1239"/>
      <c r="BU46" s="1239"/>
      <c r="BV46" s="1239"/>
      <c r="BW46" s="1239"/>
      <c r="BX46" s="1239"/>
      <c r="BY46" s="1239"/>
      <c r="BZ46" s="1239"/>
      <c r="CA46" s="1239"/>
      <c r="CB46" s="1239"/>
      <c r="CC46" s="1239"/>
      <c r="CD46" s="1239"/>
      <c r="CE46" s="1239"/>
      <c r="CF46" s="1239"/>
      <c r="CG46" s="1239"/>
      <c r="CH46" s="1239"/>
      <c r="CI46" s="1239"/>
      <c r="CJ46" s="1239"/>
      <c r="CK46" s="1239"/>
      <c r="CL46" s="1239"/>
      <c r="CM46" s="1239"/>
      <c r="CN46" s="1239"/>
      <c r="CO46" s="1239"/>
      <c r="CP46" s="1239"/>
      <c r="CQ46" s="1239"/>
      <c r="CR46" s="1239"/>
      <c r="CS46" s="1239"/>
      <c r="CT46" s="1239"/>
      <c r="CU46" s="1239"/>
      <c r="CV46" s="1239"/>
      <c r="CW46" s="1239"/>
      <c r="CX46" s="1239"/>
      <c r="CY46" s="1239"/>
      <c r="CZ46" s="1239"/>
      <c r="DA46" s="1239"/>
      <c r="DB46" s="1239"/>
      <c r="DC46" s="1240"/>
    </row>
    <row r="47" spans="2:109" ht="13" x14ac:dyDescent="0.2">
      <c r="B47" s="247"/>
      <c r="AN47" s="1241"/>
      <c r="AO47" s="1242"/>
      <c r="AP47" s="1242"/>
      <c r="AQ47" s="1242"/>
      <c r="AR47" s="1242"/>
      <c r="AS47" s="1242"/>
      <c r="AT47" s="1242"/>
      <c r="AU47" s="1242"/>
      <c r="AV47" s="1242"/>
      <c r="AW47" s="1242"/>
      <c r="AX47" s="1242"/>
      <c r="AY47" s="1242"/>
      <c r="AZ47" s="1242"/>
      <c r="BA47" s="1242"/>
      <c r="BB47" s="1242"/>
      <c r="BC47" s="1242"/>
      <c r="BD47" s="1242"/>
      <c r="BE47" s="1242"/>
      <c r="BF47" s="1242"/>
      <c r="BG47" s="1242"/>
      <c r="BH47" s="1242"/>
      <c r="BI47" s="1242"/>
      <c r="BJ47" s="1242"/>
      <c r="BK47" s="1242"/>
      <c r="BL47" s="1242"/>
      <c r="BM47" s="1242"/>
      <c r="BN47" s="1242"/>
      <c r="BO47" s="1242"/>
      <c r="BP47" s="1242"/>
      <c r="BQ47" s="1242"/>
      <c r="BR47" s="1242"/>
      <c r="BS47" s="1242"/>
      <c r="BT47" s="1242"/>
      <c r="BU47" s="1242"/>
      <c r="BV47" s="1242"/>
      <c r="BW47" s="1242"/>
      <c r="BX47" s="1242"/>
      <c r="BY47" s="1242"/>
      <c r="BZ47" s="1242"/>
      <c r="CA47" s="1242"/>
      <c r="CB47" s="1242"/>
      <c r="CC47" s="1242"/>
      <c r="CD47" s="1242"/>
      <c r="CE47" s="1242"/>
      <c r="CF47" s="1242"/>
      <c r="CG47" s="1242"/>
      <c r="CH47" s="1242"/>
      <c r="CI47" s="1242"/>
      <c r="CJ47" s="1242"/>
      <c r="CK47" s="1242"/>
      <c r="CL47" s="1242"/>
      <c r="CM47" s="1242"/>
      <c r="CN47" s="1242"/>
      <c r="CO47" s="1242"/>
      <c r="CP47" s="1242"/>
      <c r="CQ47" s="1242"/>
      <c r="CR47" s="1242"/>
      <c r="CS47" s="1242"/>
      <c r="CT47" s="1242"/>
      <c r="CU47" s="1242"/>
      <c r="CV47" s="1242"/>
      <c r="CW47" s="1242"/>
      <c r="CX47" s="1242"/>
      <c r="CY47" s="1242"/>
      <c r="CZ47" s="1242"/>
      <c r="DA47" s="1242"/>
      <c r="DB47" s="1242"/>
      <c r="DC47" s="1243"/>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558</v>
      </c>
    </row>
    <row r="50" spans="1:109" ht="13" x14ac:dyDescent="0.2">
      <c r="B50" s="247"/>
      <c r="G50" s="1228"/>
      <c r="H50" s="1228"/>
      <c r="I50" s="1228"/>
      <c r="J50" s="1228"/>
      <c r="K50" s="360"/>
      <c r="L50" s="360"/>
      <c r="M50" s="361"/>
      <c r="N50" s="361"/>
      <c r="AN50" s="1229"/>
      <c r="AO50" s="1230"/>
      <c r="AP50" s="1230"/>
      <c r="AQ50" s="1230"/>
      <c r="AR50" s="1230"/>
      <c r="AS50" s="1230"/>
      <c r="AT50" s="1230"/>
      <c r="AU50" s="1230"/>
      <c r="AV50" s="1230"/>
      <c r="AW50" s="1230"/>
      <c r="AX50" s="1230"/>
      <c r="AY50" s="1230"/>
      <c r="AZ50" s="1230"/>
      <c r="BA50" s="1230"/>
      <c r="BB50" s="1230"/>
      <c r="BC50" s="1230"/>
      <c r="BD50" s="1230"/>
      <c r="BE50" s="1230"/>
      <c r="BF50" s="1230"/>
      <c r="BG50" s="1230"/>
      <c r="BH50" s="1230"/>
      <c r="BI50" s="1230"/>
      <c r="BJ50" s="1230"/>
      <c r="BK50" s="1230"/>
      <c r="BL50" s="1230"/>
      <c r="BM50" s="1230"/>
      <c r="BN50" s="1230"/>
      <c r="BO50" s="1231"/>
      <c r="BP50" s="1232" t="s">
        <v>524</v>
      </c>
      <c r="BQ50" s="1232"/>
      <c r="BR50" s="1232"/>
      <c r="BS50" s="1232"/>
      <c r="BT50" s="1232"/>
      <c r="BU50" s="1232"/>
      <c r="BV50" s="1232"/>
      <c r="BW50" s="1232"/>
      <c r="BX50" s="1232" t="s">
        <v>525</v>
      </c>
      <c r="BY50" s="1232"/>
      <c r="BZ50" s="1232"/>
      <c r="CA50" s="1232"/>
      <c r="CB50" s="1232"/>
      <c r="CC50" s="1232"/>
      <c r="CD50" s="1232"/>
      <c r="CE50" s="1232"/>
      <c r="CF50" s="1232" t="s">
        <v>526</v>
      </c>
      <c r="CG50" s="1232"/>
      <c r="CH50" s="1232"/>
      <c r="CI50" s="1232"/>
      <c r="CJ50" s="1232"/>
      <c r="CK50" s="1232"/>
      <c r="CL50" s="1232"/>
      <c r="CM50" s="1232"/>
      <c r="CN50" s="1232" t="s">
        <v>527</v>
      </c>
      <c r="CO50" s="1232"/>
      <c r="CP50" s="1232"/>
      <c r="CQ50" s="1232"/>
      <c r="CR50" s="1232"/>
      <c r="CS50" s="1232"/>
      <c r="CT50" s="1232"/>
      <c r="CU50" s="1232"/>
      <c r="CV50" s="1232" t="s">
        <v>528</v>
      </c>
      <c r="CW50" s="1232"/>
      <c r="CX50" s="1232"/>
      <c r="CY50" s="1232"/>
      <c r="CZ50" s="1232"/>
      <c r="DA50" s="1232"/>
      <c r="DB50" s="1232"/>
      <c r="DC50" s="1232"/>
    </row>
    <row r="51" spans="1:109" ht="13.5" customHeight="1" x14ac:dyDescent="0.2">
      <c r="B51" s="247"/>
      <c r="G51" s="1245"/>
      <c r="H51" s="1245"/>
      <c r="I51" s="1246"/>
      <c r="J51" s="1246"/>
      <c r="K51" s="1244"/>
      <c r="L51" s="1244"/>
      <c r="M51" s="1244"/>
      <c r="N51" s="1244"/>
      <c r="AM51" s="359"/>
      <c r="AN51" s="1234" t="s">
        <v>559</v>
      </c>
      <c r="AO51" s="1234"/>
      <c r="AP51" s="1234"/>
      <c r="AQ51" s="1234"/>
      <c r="AR51" s="1234"/>
      <c r="AS51" s="1234"/>
      <c r="AT51" s="1234"/>
      <c r="AU51" s="1234"/>
      <c r="AV51" s="1234"/>
      <c r="AW51" s="1234"/>
      <c r="AX51" s="1234"/>
      <c r="AY51" s="1234"/>
      <c r="AZ51" s="1234"/>
      <c r="BA51" s="1234"/>
      <c r="BB51" s="1234" t="s">
        <v>560</v>
      </c>
      <c r="BC51" s="1234"/>
      <c r="BD51" s="1234"/>
      <c r="BE51" s="1234"/>
      <c r="BF51" s="1234"/>
      <c r="BG51" s="1234"/>
      <c r="BH51" s="1234"/>
      <c r="BI51" s="1234"/>
      <c r="BJ51" s="1234"/>
      <c r="BK51" s="1234"/>
      <c r="BL51" s="1234"/>
      <c r="BM51" s="1234"/>
      <c r="BN51" s="1234"/>
      <c r="BO51" s="1234"/>
      <c r="BP51" s="1233"/>
      <c r="BQ51" s="1233"/>
      <c r="BR51" s="1233"/>
      <c r="BS51" s="1233"/>
      <c r="BT51" s="1233"/>
      <c r="BU51" s="1233"/>
      <c r="BV51" s="1233"/>
      <c r="BW51" s="1233"/>
      <c r="BX51" s="1233"/>
      <c r="BY51" s="1233"/>
      <c r="BZ51" s="1233"/>
      <c r="CA51" s="1233"/>
      <c r="CB51" s="1233"/>
      <c r="CC51" s="1233"/>
      <c r="CD51" s="1233"/>
      <c r="CE51" s="1233"/>
      <c r="CF51" s="1233"/>
      <c r="CG51" s="1233"/>
      <c r="CH51" s="1233"/>
      <c r="CI51" s="1233"/>
      <c r="CJ51" s="1233"/>
      <c r="CK51" s="1233"/>
      <c r="CL51" s="1233"/>
      <c r="CM51" s="1233"/>
      <c r="CN51" s="1233"/>
      <c r="CO51" s="1233"/>
      <c r="CP51" s="1233"/>
      <c r="CQ51" s="1233"/>
      <c r="CR51" s="1233"/>
      <c r="CS51" s="1233"/>
      <c r="CT51" s="1233"/>
      <c r="CU51" s="1233"/>
      <c r="CV51" s="1233"/>
      <c r="CW51" s="1233"/>
      <c r="CX51" s="1233"/>
      <c r="CY51" s="1233"/>
      <c r="CZ51" s="1233"/>
      <c r="DA51" s="1233"/>
      <c r="DB51" s="1233"/>
      <c r="DC51" s="1233"/>
    </row>
    <row r="52" spans="1:109" ht="13" x14ac:dyDescent="0.2">
      <c r="B52" s="247"/>
      <c r="G52" s="1245"/>
      <c r="H52" s="1245"/>
      <c r="I52" s="1246"/>
      <c r="J52" s="1246"/>
      <c r="K52" s="1244"/>
      <c r="L52" s="1244"/>
      <c r="M52" s="1244"/>
      <c r="N52" s="1244"/>
      <c r="AM52" s="359"/>
      <c r="AN52" s="1234"/>
      <c r="AO52" s="1234"/>
      <c r="AP52" s="1234"/>
      <c r="AQ52" s="1234"/>
      <c r="AR52" s="1234"/>
      <c r="AS52" s="1234"/>
      <c r="AT52" s="1234"/>
      <c r="AU52" s="1234"/>
      <c r="AV52" s="1234"/>
      <c r="AW52" s="1234"/>
      <c r="AX52" s="1234"/>
      <c r="AY52" s="1234"/>
      <c r="AZ52" s="1234"/>
      <c r="BA52" s="1234"/>
      <c r="BB52" s="1234"/>
      <c r="BC52" s="1234"/>
      <c r="BD52" s="1234"/>
      <c r="BE52" s="1234"/>
      <c r="BF52" s="1234"/>
      <c r="BG52" s="1234"/>
      <c r="BH52" s="1234"/>
      <c r="BI52" s="1234"/>
      <c r="BJ52" s="1234"/>
      <c r="BK52" s="1234"/>
      <c r="BL52" s="1234"/>
      <c r="BM52" s="1234"/>
      <c r="BN52" s="1234"/>
      <c r="BO52" s="1234"/>
      <c r="BP52" s="1233"/>
      <c r="BQ52" s="1233"/>
      <c r="BR52" s="1233"/>
      <c r="BS52" s="1233"/>
      <c r="BT52" s="1233"/>
      <c r="BU52" s="1233"/>
      <c r="BV52" s="1233"/>
      <c r="BW52" s="1233"/>
      <c r="BX52" s="1233"/>
      <c r="BY52" s="1233"/>
      <c r="BZ52" s="1233"/>
      <c r="CA52" s="1233"/>
      <c r="CB52" s="1233"/>
      <c r="CC52" s="1233"/>
      <c r="CD52" s="1233"/>
      <c r="CE52" s="1233"/>
      <c r="CF52" s="1233"/>
      <c r="CG52" s="1233"/>
      <c r="CH52" s="1233"/>
      <c r="CI52" s="1233"/>
      <c r="CJ52" s="1233"/>
      <c r="CK52" s="1233"/>
      <c r="CL52" s="1233"/>
      <c r="CM52" s="1233"/>
      <c r="CN52" s="1233"/>
      <c r="CO52" s="1233"/>
      <c r="CP52" s="1233"/>
      <c r="CQ52" s="1233"/>
      <c r="CR52" s="1233"/>
      <c r="CS52" s="1233"/>
      <c r="CT52" s="1233"/>
      <c r="CU52" s="1233"/>
      <c r="CV52" s="1233"/>
      <c r="CW52" s="1233"/>
      <c r="CX52" s="1233"/>
      <c r="CY52" s="1233"/>
      <c r="CZ52" s="1233"/>
      <c r="DA52" s="1233"/>
      <c r="DB52" s="1233"/>
      <c r="DC52" s="1233"/>
    </row>
    <row r="53" spans="1:109" ht="13" x14ac:dyDescent="0.2">
      <c r="A53" s="358"/>
      <c r="B53" s="247"/>
      <c r="G53" s="1245"/>
      <c r="H53" s="1245"/>
      <c r="I53" s="1228"/>
      <c r="J53" s="1228"/>
      <c r="K53" s="1244"/>
      <c r="L53" s="1244"/>
      <c r="M53" s="1244"/>
      <c r="N53" s="1244"/>
      <c r="AM53" s="359"/>
      <c r="AN53" s="1234"/>
      <c r="AO53" s="1234"/>
      <c r="AP53" s="1234"/>
      <c r="AQ53" s="1234"/>
      <c r="AR53" s="1234"/>
      <c r="AS53" s="1234"/>
      <c r="AT53" s="1234"/>
      <c r="AU53" s="1234"/>
      <c r="AV53" s="1234"/>
      <c r="AW53" s="1234"/>
      <c r="AX53" s="1234"/>
      <c r="AY53" s="1234"/>
      <c r="AZ53" s="1234"/>
      <c r="BA53" s="1234"/>
      <c r="BB53" s="1234" t="s">
        <v>561</v>
      </c>
      <c r="BC53" s="1234"/>
      <c r="BD53" s="1234"/>
      <c r="BE53" s="1234"/>
      <c r="BF53" s="1234"/>
      <c r="BG53" s="1234"/>
      <c r="BH53" s="1234"/>
      <c r="BI53" s="1234"/>
      <c r="BJ53" s="1234"/>
      <c r="BK53" s="1234"/>
      <c r="BL53" s="1234"/>
      <c r="BM53" s="1234"/>
      <c r="BN53" s="1234"/>
      <c r="BO53" s="1234"/>
      <c r="BP53" s="1233">
        <v>56.7</v>
      </c>
      <c r="BQ53" s="1233"/>
      <c r="BR53" s="1233"/>
      <c r="BS53" s="1233"/>
      <c r="BT53" s="1233"/>
      <c r="BU53" s="1233"/>
      <c r="BV53" s="1233"/>
      <c r="BW53" s="1233"/>
      <c r="BX53" s="1233">
        <v>57.8</v>
      </c>
      <c r="BY53" s="1233"/>
      <c r="BZ53" s="1233"/>
      <c r="CA53" s="1233"/>
      <c r="CB53" s="1233"/>
      <c r="CC53" s="1233"/>
      <c r="CD53" s="1233"/>
      <c r="CE53" s="1233"/>
      <c r="CF53" s="1233">
        <v>58.3</v>
      </c>
      <c r="CG53" s="1233"/>
      <c r="CH53" s="1233"/>
      <c r="CI53" s="1233"/>
      <c r="CJ53" s="1233"/>
      <c r="CK53" s="1233"/>
      <c r="CL53" s="1233"/>
      <c r="CM53" s="1233"/>
      <c r="CN53" s="1233">
        <v>59</v>
      </c>
      <c r="CO53" s="1233"/>
      <c r="CP53" s="1233"/>
      <c r="CQ53" s="1233"/>
      <c r="CR53" s="1233"/>
      <c r="CS53" s="1233"/>
      <c r="CT53" s="1233"/>
      <c r="CU53" s="1233"/>
      <c r="CV53" s="1233">
        <v>59.5</v>
      </c>
      <c r="CW53" s="1233"/>
      <c r="CX53" s="1233"/>
      <c r="CY53" s="1233"/>
      <c r="CZ53" s="1233"/>
      <c r="DA53" s="1233"/>
      <c r="DB53" s="1233"/>
      <c r="DC53" s="1233"/>
    </row>
    <row r="54" spans="1:109" ht="13" x14ac:dyDescent="0.2">
      <c r="A54" s="358"/>
      <c r="B54" s="247"/>
      <c r="G54" s="1245"/>
      <c r="H54" s="1245"/>
      <c r="I54" s="1228"/>
      <c r="J54" s="1228"/>
      <c r="K54" s="1244"/>
      <c r="L54" s="1244"/>
      <c r="M54" s="1244"/>
      <c r="N54" s="1244"/>
      <c r="AM54" s="359"/>
      <c r="AN54" s="1234"/>
      <c r="AO54" s="1234"/>
      <c r="AP54" s="1234"/>
      <c r="AQ54" s="1234"/>
      <c r="AR54" s="1234"/>
      <c r="AS54" s="1234"/>
      <c r="AT54" s="1234"/>
      <c r="AU54" s="1234"/>
      <c r="AV54" s="1234"/>
      <c r="AW54" s="1234"/>
      <c r="AX54" s="1234"/>
      <c r="AY54" s="1234"/>
      <c r="AZ54" s="1234"/>
      <c r="BA54" s="1234"/>
      <c r="BB54" s="1234"/>
      <c r="BC54" s="1234"/>
      <c r="BD54" s="1234"/>
      <c r="BE54" s="1234"/>
      <c r="BF54" s="1234"/>
      <c r="BG54" s="1234"/>
      <c r="BH54" s="1234"/>
      <c r="BI54" s="1234"/>
      <c r="BJ54" s="1234"/>
      <c r="BK54" s="1234"/>
      <c r="BL54" s="1234"/>
      <c r="BM54" s="1234"/>
      <c r="BN54" s="1234"/>
      <c r="BO54" s="1234"/>
      <c r="BP54" s="1233"/>
      <c r="BQ54" s="1233"/>
      <c r="BR54" s="1233"/>
      <c r="BS54" s="1233"/>
      <c r="BT54" s="1233"/>
      <c r="BU54" s="1233"/>
      <c r="BV54" s="1233"/>
      <c r="BW54" s="1233"/>
      <c r="BX54" s="1233"/>
      <c r="BY54" s="1233"/>
      <c r="BZ54" s="1233"/>
      <c r="CA54" s="1233"/>
      <c r="CB54" s="1233"/>
      <c r="CC54" s="1233"/>
      <c r="CD54" s="1233"/>
      <c r="CE54" s="1233"/>
      <c r="CF54" s="1233"/>
      <c r="CG54" s="1233"/>
      <c r="CH54" s="1233"/>
      <c r="CI54" s="1233"/>
      <c r="CJ54" s="1233"/>
      <c r="CK54" s="1233"/>
      <c r="CL54" s="1233"/>
      <c r="CM54" s="1233"/>
      <c r="CN54" s="1233"/>
      <c r="CO54" s="1233"/>
      <c r="CP54" s="1233"/>
      <c r="CQ54" s="1233"/>
      <c r="CR54" s="1233"/>
      <c r="CS54" s="1233"/>
      <c r="CT54" s="1233"/>
      <c r="CU54" s="1233"/>
      <c r="CV54" s="1233"/>
      <c r="CW54" s="1233"/>
      <c r="CX54" s="1233"/>
      <c r="CY54" s="1233"/>
      <c r="CZ54" s="1233"/>
      <c r="DA54" s="1233"/>
      <c r="DB54" s="1233"/>
      <c r="DC54" s="1233"/>
    </row>
    <row r="55" spans="1:109" ht="13" x14ac:dyDescent="0.2">
      <c r="A55" s="358"/>
      <c r="B55" s="247"/>
      <c r="G55" s="1228"/>
      <c r="H55" s="1228"/>
      <c r="I55" s="1228"/>
      <c r="J55" s="1228"/>
      <c r="K55" s="1244"/>
      <c r="L55" s="1244"/>
      <c r="M55" s="1244"/>
      <c r="N55" s="1244"/>
      <c r="AN55" s="1232" t="s">
        <v>562</v>
      </c>
      <c r="AO55" s="1232"/>
      <c r="AP55" s="1232"/>
      <c r="AQ55" s="1232"/>
      <c r="AR55" s="1232"/>
      <c r="AS55" s="1232"/>
      <c r="AT55" s="1232"/>
      <c r="AU55" s="1232"/>
      <c r="AV55" s="1232"/>
      <c r="AW55" s="1232"/>
      <c r="AX55" s="1232"/>
      <c r="AY55" s="1232"/>
      <c r="AZ55" s="1232"/>
      <c r="BA55" s="1232"/>
      <c r="BB55" s="1234" t="s">
        <v>560</v>
      </c>
      <c r="BC55" s="1234"/>
      <c r="BD55" s="1234"/>
      <c r="BE55" s="1234"/>
      <c r="BF55" s="1234"/>
      <c r="BG55" s="1234"/>
      <c r="BH55" s="1234"/>
      <c r="BI55" s="1234"/>
      <c r="BJ55" s="1234"/>
      <c r="BK55" s="1234"/>
      <c r="BL55" s="1234"/>
      <c r="BM55" s="1234"/>
      <c r="BN55" s="1234"/>
      <c r="BO55" s="1234"/>
      <c r="BP55" s="1233">
        <v>3.4</v>
      </c>
      <c r="BQ55" s="1233"/>
      <c r="BR55" s="1233"/>
      <c r="BS55" s="1233"/>
      <c r="BT55" s="1233"/>
      <c r="BU55" s="1233"/>
      <c r="BV55" s="1233"/>
      <c r="BW55" s="1233"/>
      <c r="BX55" s="1233">
        <v>0</v>
      </c>
      <c r="BY55" s="1233"/>
      <c r="BZ55" s="1233"/>
      <c r="CA55" s="1233"/>
      <c r="CB55" s="1233"/>
      <c r="CC55" s="1233"/>
      <c r="CD55" s="1233"/>
      <c r="CE55" s="1233"/>
      <c r="CF55" s="1233">
        <v>0</v>
      </c>
      <c r="CG55" s="1233"/>
      <c r="CH55" s="1233"/>
      <c r="CI55" s="1233"/>
      <c r="CJ55" s="1233"/>
      <c r="CK55" s="1233"/>
      <c r="CL55" s="1233"/>
      <c r="CM55" s="1233"/>
      <c r="CN55" s="1233">
        <v>0</v>
      </c>
      <c r="CO55" s="1233"/>
      <c r="CP55" s="1233"/>
      <c r="CQ55" s="1233"/>
      <c r="CR55" s="1233"/>
      <c r="CS55" s="1233"/>
      <c r="CT55" s="1233"/>
      <c r="CU55" s="1233"/>
      <c r="CV55" s="1233">
        <v>0</v>
      </c>
      <c r="CW55" s="1233"/>
      <c r="CX55" s="1233"/>
      <c r="CY55" s="1233"/>
      <c r="CZ55" s="1233"/>
      <c r="DA55" s="1233"/>
      <c r="DB55" s="1233"/>
      <c r="DC55" s="1233"/>
    </row>
    <row r="56" spans="1:109" ht="13" x14ac:dyDescent="0.2">
      <c r="A56" s="358"/>
      <c r="B56" s="247"/>
      <c r="G56" s="1228"/>
      <c r="H56" s="1228"/>
      <c r="I56" s="1228"/>
      <c r="J56" s="1228"/>
      <c r="K56" s="1244"/>
      <c r="L56" s="1244"/>
      <c r="M56" s="1244"/>
      <c r="N56" s="1244"/>
      <c r="AN56" s="1232"/>
      <c r="AO56" s="1232"/>
      <c r="AP56" s="1232"/>
      <c r="AQ56" s="1232"/>
      <c r="AR56" s="1232"/>
      <c r="AS56" s="1232"/>
      <c r="AT56" s="1232"/>
      <c r="AU56" s="1232"/>
      <c r="AV56" s="1232"/>
      <c r="AW56" s="1232"/>
      <c r="AX56" s="1232"/>
      <c r="AY56" s="1232"/>
      <c r="AZ56" s="1232"/>
      <c r="BA56" s="1232"/>
      <c r="BB56" s="1234"/>
      <c r="BC56" s="1234"/>
      <c r="BD56" s="1234"/>
      <c r="BE56" s="1234"/>
      <c r="BF56" s="1234"/>
      <c r="BG56" s="1234"/>
      <c r="BH56" s="1234"/>
      <c r="BI56" s="1234"/>
      <c r="BJ56" s="1234"/>
      <c r="BK56" s="1234"/>
      <c r="BL56" s="1234"/>
      <c r="BM56" s="1234"/>
      <c r="BN56" s="1234"/>
      <c r="BO56" s="1234"/>
      <c r="BP56" s="1233"/>
      <c r="BQ56" s="1233"/>
      <c r="BR56" s="1233"/>
      <c r="BS56" s="1233"/>
      <c r="BT56" s="1233"/>
      <c r="BU56" s="1233"/>
      <c r="BV56" s="1233"/>
      <c r="BW56" s="1233"/>
      <c r="BX56" s="1233"/>
      <c r="BY56" s="1233"/>
      <c r="BZ56" s="1233"/>
      <c r="CA56" s="1233"/>
      <c r="CB56" s="1233"/>
      <c r="CC56" s="1233"/>
      <c r="CD56" s="1233"/>
      <c r="CE56" s="1233"/>
      <c r="CF56" s="1233"/>
      <c r="CG56" s="1233"/>
      <c r="CH56" s="1233"/>
      <c r="CI56" s="1233"/>
      <c r="CJ56" s="1233"/>
      <c r="CK56" s="1233"/>
      <c r="CL56" s="1233"/>
      <c r="CM56" s="1233"/>
      <c r="CN56" s="1233"/>
      <c r="CO56" s="1233"/>
      <c r="CP56" s="1233"/>
      <c r="CQ56" s="1233"/>
      <c r="CR56" s="1233"/>
      <c r="CS56" s="1233"/>
      <c r="CT56" s="1233"/>
      <c r="CU56" s="1233"/>
      <c r="CV56" s="1233"/>
      <c r="CW56" s="1233"/>
      <c r="CX56" s="1233"/>
      <c r="CY56" s="1233"/>
      <c r="CZ56" s="1233"/>
      <c r="DA56" s="1233"/>
      <c r="DB56" s="1233"/>
      <c r="DC56" s="1233"/>
    </row>
    <row r="57" spans="1:109" s="358" customFormat="1" ht="13" x14ac:dyDescent="0.2">
      <c r="B57" s="362"/>
      <c r="G57" s="1228"/>
      <c r="H57" s="1228"/>
      <c r="I57" s="1247"/>
      <c r="J57" s="1247"/>
      <c r="K57" s="1244"/>
      <c r="L57" s="1244"/>
      <c r="M57" s="1244"/>
      <c r="N57" s="1244"/>
      <c r="AM57" s="243"/>
      <c r="AN57" s="1232"/>
      <c r="AO57" s="1232"/>
      <c r="AP57" s="1232"/>
      <c r="AQ57" s="1232"/>
      <c r="AR57" s="1232"/>
      <c r="AS57" s="1232"/>
      <c r="AT57" s="1232"/>
      <c r="AU57" s="1232"/>
      <c r="AV57" s="1232"/>
      <c r="AW57" s="1232"/>
      <c r="AX57" s="1232"/>
      <c r="AY57" s="1232"/>
      <c r="AZ57" s="1232"/>
      <c r="BA57" s="1232"/>
      <c r="BB57" s="1234" t="s">
        <v>561</v>
      </c>
      <c r="BC57" s="1234"/>
      <c r="BD57" s="1234"/>
      <c r="BE57" s="1234"/>
      <c r="BF57" s="1234"/>
      <c r="BG57" s="1234"/>
      <c r="BH57" s="1234"/>
      <c r="BI57" s="1234"/>
      <c r="BJ57" s="1234"/>
      <c r="BK57" s="1234"/>
      <c r="BL57" s="1234"/>
      <c r="BM57" s="1234"/>
      <c r="BN57" s="1234"/>
      <c r="BO57" s="1234"/>
      <c r="BP57" s="1233">
        <v>62.8</v>
      </c>
      <c r="BQ57" s="1233"/>
      <c r="BR57" s="1233"/>
      <c r="BS57" s="1233"/>
      <c r="BT57" s="1233"/>
      <c r="BU57" s="1233"/>
      <c r="BV57" s="1233"/>
      <c r="BW57" s="1233"/>
      <c r="BX57" s="1233">
        <v>62.7</v>
      </c>
      <c r="BY57" s="1233"/>
      <c r="BZ57" s="1233"/>
      <c r="CA57" s="1233"/>
      <c r="CB57" s="1233"/>
      <c r="CC57" s="1233"/>
      <c r="CD57" s="1233"/>
      <c r="CE57" s="1233"/>
      <c r="CF57" s="1233">
        <v>63.1</v>
      </c>
      <c r="CG57" s="1233"/>
      <c r="CH57" s="1233"/>
      <c r="CI57" s="1233"/>
      <c r="CJ57" s="1233"/>
      <c r="CK57" s="1233"/>
      <c r="CL57" s="1233"/>
      <c r="CM57" s="1233"/>
      <c r="CN57" s="1233">
        <v>64</v>
      </c>
      <c r="CO57" s="1233"/>
      <c r="CP57" s="1233"/>
      <c r="CQ57" s="1233"/>
      <c r="CR57" s="1233"/>
      <c r="CS57" s="1233"/>
      <c r="CT57" s="1233"/>
      <c r="CU57" s="1233"/>
      <c r="CV57" s="1233">
        <v>64</v>
      </c>
      <c r="CW57" s="1233"/>
      <c r="CX57" s="1233"/>
      <c r="CY57" s="1233"/>
      <c r="CZ57" s="1233"/>
      <c r="DA57" s="1233"/>
      <c r="DB57" s="1233"/>
      <c r="DC57" s="1233"/>
      <c r="DD57" s="363"/>
      <c r="DE57" s="362"/>
    </row>
    <row r="58" spans="1:109" s="358" customFormat="1" ht="13" x14ac:dyDescent="0.2">
      <c r="A58" s="243"/>
      <c r="B58" s="362"/>
      <c r="G58" s="1228"/>
      <c r="H58" s="1228"/>
      <c r="I58" s="1247"/>
      <c r="J58" s="1247"/>
      <c r="K58" s="1244"/>
      <c r="L58" s="1244"/>
      <c r="M58" s="1244"/>
      <c r="N58" s="1244"/>
      <c r="AM58" s="243"/>
      <c r="AN58" s="1232"/>
      <c r="AO58" s="1232"/>
      <c r="AP58" s="1232"/>
      <c r="AQ58" s="1232"/>
      <c r="AR58" s="1232"/>
      <c r="AS58" s="1232"/>
      <c r="AT58" s="1232"/>
      <c r="AU58" s="1232"/>
      <c r="AV58" s="1232"/>
      <c r="AW58" s="1232"/>
      <c r="AX58" s="1232"/>
      <c r="AY58" s="1232"/>
      <c r="AZ58" s="1232"/>
      <c r="BA58" s="1232"/>
      <c r="BB58" s="1234"/>
      <c r="BC58" s="1234"/>
      <c r="BD58" s="1234"/>
      <c r="BE58" s="1234"/>
      <c r="BF58" s="1234"/>
      <c r="BG58" s="1234"/>
      <c r="BH58" s="1234"/>
      <c r="BI58" s="1234"/>
      <c r="BJ58" s="1234"/>
      <c r="BK58" s="1234"/>
      <c r="BL58" s="1234"/>
      <c r="BM58" s="1234"/>
      <c r="BN58" s="1234"/>
      <c r="BO58" s="1234"/>
      <c r="BP58" s="1233"/>
      <c r="BQ58" s="1233"/>
      <c r="BR58" s="1233"/>
      <c r="BS58" s="1233"/>
      <c r="BT58" s="1233"/>
      <c r="BU58" s="1233"/>
      <c r="BV58" s="1233"/>
      <c r="BW58" s="1233"/>
      <c r="BX58" s="1233"/>
      <c r="BY58" s="1233"/>
      <c r="BZ58" s="1233"/>
      <c r="CA58" s="1233"/>
      <c r="CB58" s="1233"/>
      <c r="CC58" s="1233"/>
      <c r="CD58" s="1233"/>
      <c r="CE58" s="1233"/>
      <c r="CF58" s="1233"/>
      <c r="CG58" s="1233"/>
      <c r="CH58" s="1233"/>
      <c r="CI58" s="1233"/>
      <c r="CJ58" s="1233"/>
      <c r="CK58" s="1233"/>
      <c r="CL58" s="1233"/>
      <c r="CM58" s="1233"/>
      <c r="CN58" s="1233"/>
      <c r="CO58" s="1233"/>
      <c r="CP58" s="1233"/>
      <c r="CQ58" s="1233"/>
      <c r="CR58" s="1233"/>
      <c r="CS58" s="1233"/>
      <c r="CT58" s="1233"/>
      <c r="CU58" s="1233"/>
      <c r="CV58" s="1233"/>
      <c r="CW58" s="1233"/>
      <c r="CX58" s="1233"/>
      <c r="CY58" s="1233"/>
      <c r="CZ58" s="1233"/>
      <c r="DA58" s="1233"/>
      <c r="DB58" s="1233"/>
      <c r="DC58" s="1233"/>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563</v>
      </c>
    </row>
    <row r="64" spans="1:109" ht="13" x14ac:dyDescent="0.2">
      <c r="B64" s="247"/>
      <c r="G64" s="357"/>
      <c r="I64" s="369"/>
      <c r="J64" s="369"/>
      <c r="K64" s="369"/>
      <c r="L64" s="369"/>
      <c r="M64" s="369"/>
      <c r="N64" s="370"/>
      <c r="AM64" s="357"/>
      <c r="AN64" s="357" t="s">
        <v>557</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1235" t="s">
        <v>565</v>
      </c>
      <c r="AO65" s="1236"/>
      <c r="AP65" s="1236"/>
      <c r="AQ65" s="1236"/>
      <c r="AR65" s="1236"/>
      <c r="AS65" s="1236"/>
      <c r="AT65" s="1236"/>
      <c r="AU65" s="1236"/>
      <c r="AV65" s="1236"/>
      <c r="AW65" s="1236"/>
      <c r="AX65" s="1236"/>
      <c r="AY65" s="1236"/>
      <c r="AZ65" s="1236"/>
      <c r="BA65" s="1236"/>
      <c r="BB65" s="1236"/>
      <c r="BC65" s="1236"/>
      <c r="BD65" s="1236"/>
      <c r="BE65" s="1236"/>
      <c r="BF65" s="1236"/>
      <c r="BG65" s="1236"/>
      <c r="BH65" s="1236"/>
      <c r="BI65" s="1236"/>
      <c r="BJ65" s="1236"/>
      <c r="BK65" s="1236"/>
      <c r="BL65" s="1236"/>
      <c r="BM65" s="1236"/>
      <c r="BN65" s="1236"/>
      <c r="BO65" s="1236"/>
      <c r="BP65" s="1236"/>
      <c r="BQ65" s="1236"/>
      <c r="BR65" s="1236"/>
      <c r="BS65" s="1236"/>
      <c r="BT65" s="1236"/>
      <c r="BU65" s="1236"/>
      <c r="BV65" s="1236"/>
      <c r="BW65" s="1236"/>
      <c r="BX65" s="1236"/>
      <c r="BY65" s="1236"/>
      <c r="BZ65" s="1236"/>
      <c r="CA65" s="1236"/>
      <c r="CB65" s="1236"/>
      <c r="CC65" s="1236"/>
      <c r="CD65" s="1236"/>
      <c r="CE65" s="1236"/>
      <c r="CF65" s="1236"/>
      <c r="CG65" s="1236"/>
      <c r="CH65" s="1236"/>
      <c r="CI65" s="1236"/>
      <c r="CJ65" s="1236"/>
      <c r="CK65" s="1236"/>
      <c r="CL65" s="1236"/>
      <c r="CM65" s="1236"/>
      <c r="CN65" s="1236"/>
      <c r="CO65" s="1236"/>
      <c r="CP65" s="1236"/>
      <c r="CQ65" s="1236"/>
      <c r="CR65" s="1236"/>
      <c r="CS65" s="1236"/>
      <c r="CT65" s="1236"/>
      <c r="CU65" s="1236"/>
      <c r="CV65" s="1236"/>
      <c r="CW65" s="1236"/>
      <c r="CX65" s="1236"/>
      <c r="CY65" s="1236"/>
      <c r="CZ65" s="1236"/>
      <c r="DA65" s="1236"/>
      <c r="DB65" s="1236"/>
      <c r="DC65" s="1237"/>
    </row>
    <row r="66" spans="2:107" ht="13" x14ac:dyDescent="0.2">
      <c r="B66" s="247"/>
      <c r="AN66" s="1238"/>
      <c r="AO66" s="1239"/>
      <c r="AP66" s="1239"/>
      <c r="AQ66" s="1239"/>
      <c r="AR66" s="1239"/>
      <c r="AS66" s="1239"/>
      <c r="AT66" s="1239"/>
      <c r="AU66" s="1239"/>
      <c r="AV66" s="1239"/>
      <c r="AW66" s="1239"/>
      <c r="AX66" s="1239"/>
      <c r="AY66" s="1239"/>
      <c r="AZ66" s="1239"/>
      <c r="BA66" s="1239"/>
      <c r="BB66" s="1239"/>
      <c r="BC66" s="1239"/>
      <c r="BD66" s="1239"/>
      <c r="BE66" s="1239"/>
      <c r="BF66" s="1239"/>
      <c r="BG66" s="1239"/>
      <c r="BH66" s="1239"/>
      <c r="BI66" s="1239"/>
      <c r="BJ66" s="1239"/>
      <c r="BK66" s="1239"/>
      <c r="BL66" s="1239"/>
      <c r="BM66" s="1239"/>
      <c r="BN66" s="1239"/>
      <c r="BO66" s="1239"/>
      <c r="BP66" s="1239"/>
      <c r="BQ66" s="1239"/>
      <c r="BR66" s="1239"/>
      <c r="BS66" s="1239"/>
      <c r="BT66" s="1239"/>
      <c r="BU66" s="1239"/>
      <c r="BV66" s="1239"/>
      <c r="BW66" s="1239"/>
      <c r="BX66" s="1239"/>
      <c r="BY66" s="1239"/>
      <c r="BZ66" s="1239"/>
      <c r="CA66" s="1239"/>
      <c r="CB66" s="1239"/>
      <c r="CC66" s="1239"/>
      <c r="CD66" s="1239"/>
      <c r="CE66" s="1239"/>
      <c r="CF66" s="1239"/>
      <c r="CG66" s="1239"/>
      <c r="CH66" s="1239"/>
      <c r="CI66" s="1239"/>
      <c r="CJ66" s="1239"/>
      <c r="CK66" s="1239"/>
      <c r="CL66" s="1239"/>
      <c r="CM66" s="1239"/>
      <c r="CN66" s="1239"/>
      <c r="CO66" s="1239"/>
      <c r="CP66" s="1239"/>
      <c r="CQ66" s="1239"/>
      <c r="CR66" s="1239"/>
      <c r="CS66" s="1239"/>
      <c r="CT66" s="1239"/>
      <c r="CU66" s="1239"/>
      <c r="CV66" s="1239"/>
      <c r="CW66" s="1239"/>
      <c r="CX66" s="1239"/>
      <c r="CY66" s="1239"/>
      <c r="CZ66" s="1239"/>
      <c r="DA66" s="1239"/>
      <c r="DB66" s="1239"/>
      <c r="DC66" s="1240"/>
    </row>
    <row r="67" spans="2:107" ht="13" x14ac:dyDescent="0.2">
      <c r="B67" s="247"/>
      <c r="AN67" s="1238"/>
      <c r="AO67" s="1239"/>
      <c r="AP67" s="1239"/>
      <c r="AQ67" s="1239"/>
      <c r="AR67" s="1239"/>
      <c r="AS67" s="1239"/>
      <c r="AT67" s="1239"/>
      <c r="AU67" s="1239"/>
      <c r="AV67" s="1239"/>
      <c r="AW67" s="1239"/>
      <c r="AX67" s="1239"/>
      <c r="AY67" s="1239"/>
      <c r="AZ67" s="1239"/>
      <c r="BA67" s="1239"/>
      <c r="BB67" s="1239"/>
      <c r="BC67" s="1239"/>
      <c r="BD67" s="1239"/>
      <c r="BE67" s="1239"/>
      <c r="BF67" s="1239"/>
      <c r="BG67" s="1239"/>
      <c r="BH67" s="1239"/>
      <c r="BI67" s="1239"/>
      <c r="BJ67" s="1239"/>
      <c r="BK67" s="1239"/>
      <c r="BL67" s="1239"/>
      <c r="BM67" s="1239"/>
      <c r="BN67" s="1239"/>
      <c r="BO67" s="1239"/>
      <c r="BP67" s="1239"/>
      <c r="BQ67" s="1239"/>
      <c r="BR67" s="1239"/>
      <c r="BS67" s="1239"/>
      <c r="BT67" s="1239"/>
      <c r="BU67" s="1239"/>
      <c r="BV67" s="1239"/>
      <c r="BW67" s="1239"/>
      <c r="BX67" s="1239"/>
      <c r="BY67" s="1239"/>
      <c r="BZ67" s="1239"/>
      <c r="CA67" s="1239"/>
      <c r="CB67" s="1239"/>
      <c r="CC67" s="1239"/>
      <c r="CD67" s="1239"/>
      <c r="CE67" s="1239"/>
      <c r="CF67" s="1239"/>
      <c r="CG67" s="1239"/>
      <c r="CH67" s="1239"/>
      <c r="CI67" s="1239"/>
      <c r="CJ67" s="1239"/>
      <c r="CK67" s="1239"/>
      <c r="CL67" s="1239"/>
      <c r="CM67" s="1239"/>
      <c r="CN67" s="1239"/>
      <c r="CO67" s="1239"/>
      <c r="CP67" s="1239"/>
      <c r="CQ67" s="1239"/>
      <c r="CR67" s="1239"/>
      <c r="CS67" s="1239"/>
      <c r="CT67" s="1239"/>
      <c r="CU67" s="1239"/>
      <c r="CV67" s="1239"/>
      <c r="CW67" s="1239"/>
      <c r="CX67" s="1239"/>
      <c r="CY67" s="1239"/>
      <c r="CZ67" s="1239"/>
      <c r="DA67" s="1239"/>
      <c r="DB67" s="1239"/>
      <c r="DC67" s="1240"/>
    </row>
    <row r="68" spans="2:107" ht="13" x14ac:dyDescent="0.2">
      <c r="B68" s="247"/>
      <c r="AN68" s="1238"/>
      <c r="AO68" s="1239"/>
      <c r="AP68" s="1239"/>
      <c r="AQ68" s="1239"/>
      <c r="AR68" s="1239"/>
      <c r="AS68" s="1239"/>
      <c r="AT68" s="1239"/>
      <c r="AU68" s="1239"/>
      <c r="AV68" s="1239"/>
      <c r="AW68" s="1239"/>
      <c r="AX68" s="1239"/>
      <c r="AY68" s="1239"/>
      <c r="AZ68" s="1239"/>
      <c r="BA68" s="1239"/>
      <c r="BB68" s="1239"/>
      <c r="BC68" s="1239"/>
      <c r="BD68" s="1239"/>
      <c r="BE68" s="1239"/>
      <c r="BF68" s="1239"/>
      <c r="BG68" s="1239"/>
      <c r="BH68" s="1239"/>
      <c r="BI68" s="1239"/>
      <c r="BJ68" s="1239"/>
      <c r="BK68" s="1239"/>
      <c r="BL68" s="1239"/>
      <c r="BM68" s="1239"/>
      <c r="BN68" s="1239"/>
      <c r="BO68" s="1239"/>
      <c r="BP68" s="1239"/>
      <c r="BQ68" s="1239"/>
      <c r="BR68" s="1239"/>
      <c r="BS68" s="1239"/>
      <c r="BT68" s="1239"/>
      <c r="BU68" s="1239"/>
      <c r="BV68" s="1239"/>
      <c r="BW68" s="1239"/>
      <c r="BX68" s="1239"/>
      <c r="BY68" s="1239"/>
      <c r="BZ68" s="1239"/>
      <c r="CA68" s="1239"/>
      <c r="CB68" s="1239"/>
      <c r="CC68" s="1239"/>
      <c r="CD68" s="1239"/>
      <c r="CE68" s="1239"/>
      <c r="CF68" s="1239"/>
      <c r="CG68" s="1239"/>
      <c r="CH68" s="1239"/>
      <c r="CI68" s="1239"/>
      <c r="CJ68" s="1239"/>
      <c r="CK68" s="1239"/>
      <c r="CL68" s="1239"/>
      <c r="CM68" s="1239"/>
      <c r="CN68" s="1239"/>
      <c r="CO68" s="1239"/>
      <c r="CP68" s="1239"/>
      <c r="CQ68" s="1239"/>
      <c r="CR68" s="1239"/>
      <c r="CS68" s="1239"/>
      <c r="CT68" s="1239"/>
      <c r="CU68" s="1239"/>
      <c r="CV68" s="1239"/>
      <c r="CW68" s="1239"/>
      <c r="CX68" s="1239"/>
      <c r="CY68" s="1239"/>
      <c r="CZ68" s="1239"/>
      <c r="DA68" s="1239"/>
      <c r="DB68" s="1239"/>
      <c r="DC68" s="1240"/>
    </row>
    <row r="69" spans="2:107" ht="13" x14ac:dyDescent="0.2">
      <c r="B69" s="247"/>
      <c r="AN69" s="1241"/>
      <c r="AO69" s="1242"/>
      <c r="AP69" s="1242"/>
      <c r="AQ69" s="1242"/>
      <c r="AR69" s="1242"/>
      <c r="AS69" s="1242"/>
      <c r="AT69" s="1242"/>
      <c r="AU69" s="1242"/>
      <c r="AV69" s="1242"/>
      <c r="AW69" s="1242"/>
      <c r="AX69" s="1242"/>
      <c r="AY69" s="1242"/>
      <c r="AZ69" s="1242"/>
      <c r="BA69" s="1242"/>
      <c r="BB69" s="1242"/>
      <c r="BC69" s="1242"/>
      <c r="BD69" s="1242"/>
      <c r="BE69" s="1242"/>
      <c r="BF69" s="1242"/>
      <c r="BG69" s="1242"/>
      <c r="BH69" s="1242"/>
      <c r="BI69" s="1242"/>
      <c r="BJ69" s="1242"/>
      <c r="BK69" s="1242"/>
      <c r="BL69" s="1242"/>
      <c r="BM69" s="1242"/>
      <c r="BN69" s="1242"/>
      <c r="BO69" s="1242"/>
      <c r="BP69" s="1242"/>
      <c r="BQ69" s="1242"/>
      <c r="BR69" s="1242"/>
      <c r="BS69" s="1242"/>
      <c r="BT69" s="1242"/>
      <c r="BU69" s="1242"/>
      <c r="BV69" s="1242"/>
      <c r="BW69" s="1242"/>
      <c r="BX69" s="1242"/>
      <c r="BY69" s="1242"/>
      <c r="BZ69" s="1242"/>
      <c r="CA69" s="1242"/>
      <c r="CB69" s="1242"/>
      <c r="CC69" s="1242"/>
      <c r="CD69" s="1242"/>
      <c r="CE69" s="1242"/>
      <c r="CF69" s="1242"/>
      <c r="CG69" s="1242"/>
      <c r="CH69" s="1242"/>
      <c r="CI69" s="1242"/>
      <c r="CJ69" s="1242"/>
      <c r="CK69" s="1242"/>
      <c r="CL69" s="1242"/>
      <c r="CM69" s="1242"/>
      <c r="CN69" s="1242"/>
      <c r="CO69" s="1242"/>
      <c r="CP69" s="1242"/>
      <c r="CQ69" s="1242"/>
      <c r="CR69" s="1242"/>
      <c r="CS69" s="1242"/>
      <c r="CT69" s="1242"/>
      <c r="CU69" s="1242"/>
      <c r="CV69" s="1242"/>
      <c r="CW69" s="1242"/>
      <c r="CX69" s="1242"/>
      <c r="CY69" s="1242"/>
      <c r="CZ69" s="1242"/>
      <c r="DA69" s="1242"/>
      <c r="DB69" s="1242"/>
      <c r="DC69" s="1243"/>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558</v>
      </c>
    </row>
    <row r="72" spans="2:107" ht="13" x14ac:dyDescent="0.2">
      <c r="B72" s="247"/>
      <c r="G72" s="1228"/>
      <c r="H72" s="1228"/>
      <c r="I72" s="1228"/>
      <c r="J72" s="1228"/>
      <c r="K72" s="360"/>
      <c r="L72" s="360"/>
      <c r="M72" s="361"/>
      <c r="N72" s="361"/>
      <c r="AN72" s="1229"/>
      <c r="AO72" s="1230"/>
      <c r="AP72" s="1230"/>
      <c r="AQ72" s="1230"/>
      <c r="AR72" s="1230"/>
      <c r="AS72" s="1230"/>
      <c r="AT72" s="1230"/>
      <c r="AU72" s="1230"/>
      <c r="AV72" s="1230"/>
      <c r="AW72" s="1230"/>
      <c r="AX72" s="1230"/>
      <c r="AY72" s="1230"/>
      <c r="AZ72" s="1230"/>
      <c r="BA72" s="1230"/>
      <c r="BB72" s="1230"/>
      <c r="BC72" s="1230"/>
      <c r="BD72" s="1230"/>
      <c r="BE72" s="1230"/>
      <c r="BF72" s="1230"/>
      <c r="BG72" s="1230"/>
      <c r="BH72" s="1230"/>
      <c r="BI72" s="1230"/>
      <c r="BJ72" s="1230"/>
      <c r="BK72" s="1230"/>
      <c r="BL72" s="1230"/>
      <c r="BM72" s="1230"/>
      <c r="BN72" s="1230"/>
      <c r="BO72" s="1231"/>
      <c r="BP72" s="1232" t="s">
        <v>524</v>
      </c>
      <c r="BQ72" s="1232"/>
      <c r="BR72" s="1232"/>
      <c r="BS72" s="1232"/>
      <c r="BT72" s="1232"/>
      <c r="BU72" s="1232"/>
      <c r="BV72" s="1232"/>
      <c r="BW72" s="1232"/>
      <c r="BX72" s="1232" t="s">
        <v>525</v>
      </c>
      <c r="BY72" s="1232"/>
      <c r="BZ72" s="1232"/>
      <c r="CA72" s="1232"/>
      <c r="CB72" s="1232"/>
      <c r="CC72" s="1232"/>
      <c r="CD72" s="1232"/>
      <c r="CE72" s="1232"/>
      <c r="CF72" s="1232" t="s">
        <v>526</v>
      </c>
      <c r="CG72" s="1232"/>
      <c r="CH72" s="1232"/>
      <c r="CI72" s="1232"/>
      <c r="CJ72" s="1232"/>
      <c r="CK72" s="1232"/>
      <c r="CL72" s="1232"/>
      <c r="CM72" s="1232"/>
      <c r="CN72" s="1232" t="s">
        <v>527</v>
      </c>
      <c r="CO72" s="1232"/>
      <c r="CP72" s="1232"/>
      <c r="CQ72" s="1232"/>
      <c r="CR72" s="1232"/>
      <c r="CS72" s="1232"/>
      <c r="CT72" s="1232"/>
      <c r="CU72" s="1232"/>
      <c r="CV72" s="1232" t="s">
        <v>528</v>
      </c>
      <c r="CW72" s="1232"/>
      <c r="CX72" s="1232"/>
      <c r="CY72" s="1232"/>
      <c r="CZ72" s="1232"/>
      <c r="DA72" s="1232"/>
      <c r="DB72" s="1232"/>
      <c r="DC72" s="1232"/>
    </row>
    <row r="73" spans="2:107" ht="13" x14ac:dyDescent="0.2">
      <c r="B73" s="247"/>
      <c r="G73" s="1245"/>
      <c r="H73" s="1245"/>
      <c r="I73" s="1245"/>
      <c r="J73" s="1245"/>
      <c r="K73" s="1248"/>
      <c r="L73" s="1248"/>
      <c r="M73" s="1248"/>
      <c r="N73" s="1248"/>
      <c r="AM73" s="359"/>
      <c r="AN73" s="1234" t="s">
        <v>559</v>
      </c>
      <c r="AO73" s="1234"/>
      <c r="AP73" s="1234"/>
      <c r="AQ73" s="1234"/>
      <c r="AR73" s="1234"/>
      <c r="AS73" s="1234"/>
      <c r="AT73" s="1234"/>
      <c r="AU73" s="1234"/>
      <c r="AV73" s="1234"/>
      <c r="AW73" s="1234"/>
      <c r="AX73" s="1234"/>
      <c r="AY73" s="1234"/>
      <c r="AZ73" s="1234"/>
      <c r="BA73" s="1234"/>
      <c r="BB73" s="1234" t="s">
        <v>560</v>
      </c>
      <c r="BC73" s="1234"/>
      <c r="BD73" s="1234"/>
      <c r="BE73" s="1234"/>
      <c r="BF73" s="1234"/>
      <c r="BG73" s="1234"/>
      <c r="BH73" s="1234"/>
      <c r="BI73" s="1234"/>
      <c r="BJ73" s="1234"/>
      <c r="BK73" s="1234"/>
      <c r="BL73" s="1234"/>
      <c r="BM73" s="1234"/>
      <c r="BN73" s="1234"/>
      <c r="BO73" s="1234"/>
      <c r="BP73" s="1233"/>
      <c r="BQ73" s="1233"/>
      <c r="BR73" s="1233"/>
      <c r="BS73" s="1233"/>
      <c r="BT73" s="1233"/>
      <c r="BU73" s="1233"/>
      <c r="BV73" s="1233"/>
      <c r="BW73" s="1233"/>
      <c r="BX73" s="1233"/>
      <c r="BY73" s="1233"/>
      <c r="BZ73" s="1233"/>
      <c r="CA73" s="1233"/>
      <c r="CB73" s="1233"/>
      <c r="CC73" s="1233"/>
      <c r="CD73" s="1233"/>
      <c r="CE73" s="1233"/>
      <c r="CF73" s="1233"/>
      <c r="CG73" s="1233"/>
      <c r="CH73" s="1233"/>
      <c r="CI73" s="1233"/>
      <c r="CJ73" s="1233"/>
      <c r="CK73" s="1233"/>
      <c r="CL73" s="1233"/>
      <c r="CM73" s="1233"/>
      <c r="CN73" s="1233"/>
      <c r="CO73" s="1233"/>
      <c r="CP73" s="1233"/>
      <c r="CQ73" s="1233"/>
      <c r="CR73" s="1233"/>
      <c r="CS73" s="1233"/>
      <c r="CT73" s="1233"/>
      <c r="CU73" s="1233"/>
      <c r="CV73" s="1233"/>
      <c r="CW73" s="1233"/>
      <c r="CX73" s="1233"/>
      <c r="CY73" s="1233"/>
      <c r="CZ73" s="1233"/>
      <c r="DA73" s="1233"/>
      <c r="DB73" s="1233"/>
      <c r="DC73" s="1233"/>
    </row>
    <row r="74" spans="2:107" ht="13" x14ac:dyDescent="0.2">
      <c r="B74" s="247"/>
      <c r="G74" s="1245"/>
      <c r="H74" s="1245"/>
      <c r="I74" s="1245"/>
      <c r="J74" s="1245"/>
      <c r="K74" s="1248"/>
      <c r="L74" s="1248"/>
      <c r="M74" s="1248"/>
      <c r="N74" s="1248"/>
      <c r="AM74" s="359"/>
      <c r="AN74" s="1234"/>
      <c r="AO74" s="1234"/>
      <c r="AP74" s="1234"/>
      <c r="AQ74" s="1234"/>
      <c r="AR74" s="1234"/>
      <c r="AS74" s="1234"/>
      <c r="AT74" s="1234"/>
      <c r="AU74" s="1234"/>
      <c r="AV74" s="1234"/>
      <c r="AW74" s="1234"/>
      <c r="AX74" s="1234"/>
      <c r="AY74" s="1234"/>
      <c r="AZ74" s="1234"/>
      <c r="BA74" s="1234"/>
      <c r="BB74" s="1234"/>
      <c r="BC74" s="1234"/>
      <c r="BD74" s="1234"/>
      <c r="BE74" s="1234"/>
      <c r="BF74" s="1234"/>
      <c r="BG74" s="1234"/>
      <c r="BH74" s="1234"/>
      <c r="BI74" s="1234"/>
      <c r="BJ74" s="1234"/>
      <c r="BK74" s="1234"/>
      <c r="BL74" s="1234"/>
      <c r="BM74" s="1234"/>
      <c r="BN74" s="1234"/>
      <c r="BO74" s="1234"/>
      <c r="BP74" s="1233"/>
      <c r="BQ74" s="1233"/>
      <c r="BR74" s="1233"/>
      <c r="BS74" s="1233"/>
      <c r="BT74" s="1233"/>
      <c r="BU74" s="1233"/>
      <c r="BV74" s="1233"/>
      <c r="BW74" s="1233"/>
      <c r="BX74" s="1233"/>
      <c r="BY74" s="1233"/>
      <c r="BZ74" s="1233"/>
      <c r="CA74" s="1233"/>
      <c r="CB74" s="1233"/>
      <c r="CC74" s="1233"/>
      <c r="CD74" s="1233"/>
      <c r="CE74" s="1233"/>
      <c r="CF74" s="1233"/>
      <c r="CG74" s="1233"/>
      <c r="CH74" s="1233"/>
      <c r="CI74" s="1233"/>
      <c r="CJ74" s="1233"/>
      <c r="CK74" s="1233"/>
      <c r="CL74" s="1233"/>
      <c r="CM74" s="1233"/>
      <c r="CN74" s="1233"/>
      <c r="CO74" s="1233"/>
      <c r="CP74" s="1233"/>
      <c r="CQ74" s="1233"/>
      <c r="CR74" s="1233"/>
      <c r="CS74" s="1233"/>
      <c r="CT74" s="1233"/>
      <c r="CU74" s="1233"/>
      <c r="CV74" s="1233"/>
      <c r="CW74" s="1233"/>
      <c r="CX74" s="1233"/>
      <c r="CY74" s="1233"/>
      <c r="CZ74" s="1233"/>
      <c r="DA74" s="1233"/>
      <c r="DB74" s="1233"/>
      <c r="DC74" s="1233"/>
    </row>
    <row r="75" spans="2:107" ht="13" x14ac:dyDescent="0.2">
      <c r="B75" s="247"/>
      <c r="G75" s="1245"/>
      <c r="H75" s="1245"/>
      <c r="I75" s="1228"/>
      <c r="J75" s="1228"/>
      <c r="K75" s="1244"/>
      <c r="L75" s="1244"/>
      <c r="M75" s="1244"/>
      <c r="N75" s="1244"/>
      <c r="AM75" s="359"/>
      <c r="AN75" s="1234"/>
      <c r="AO75" s="1234"/>
      <c r="AP75" s="1234"/>
      <c r="AQ75" s="1234"/>
      <c r="AR75" s="1234"/>
      <c r="AS75" s="1234"/>
      <c r="AT75" s="1234"/>
      <c r="AU75" s="1234"/>
      <c r="AV75" s="1234"/>
      <c r="AW75" s="1234"/>
      <c r="AX75" s="1234"/>
      <c r="AY75" s="1234"/>
      <c r="AZ75" s="1234"/>
      <c r="BA75" s="1234"/>
      <c r="BB75" s="1234" t="s">
        <v>564</v>
      </c>
      <c r="BC75" s="1234"/>
      <c r="BD75" s="1234"/>
      <c r="BE75" s="1234"/>
      <c r="BF75" s="1234"/>
      <c r="BG75" s="1234"/>
      <c r="BH75" s="1234"/>
      <c r="BI75" s="1234"/>
      <c r="BJ75" s="1234"/>
      <c r="BK75" s="1234"/>
      <c r="BL75" s="1234"/>
      <c r="BM75" s="1234"/>
      <c r="BN75" s="1234"/>
      <c r="BO75" s="1234"/>
      <c r="BP75" s="1233">
        <v>9.3000000000000007</v>
      </c>
      <c r="BQ75" s="1233"/>
      <c r="BR75" s="1233"/>
      <c r="BS75" s="1233"/>
      <c r="BT75" s="1233"/>
      <c r="BU75" s="1233"/>
      <c r="BV75" s="1233"/>
      <c r="BW75" s="1233"/>
      <c r="BX75" s="1233">
        <v>9</v>
      </c>
      <c r="BY75" s="1233"/>
      <c r="BZ75" s="1233"/>
      <c r="CA75" s="1233"/>
      <c r="CB75" s="1233"/>
      <c r="CC75" s="1233"/>
      <c r="CD75" s="1233"/>
      <c r="CE75" s="1233"/>
      <c r="CF75" s="1233">
        <v>8.9</v>
      </c>
      <c r="CG75" s="1233"/>
      <c r="CH75" s="1233"/>
      <c r="CI75" s="1233"/>
      <c r="CJ75" s="1233"/>
      <c r="CK75" s="1233"/>
      <c r="CL75" s="1233"/>
      <c r="CM75" s="1233"/>
      <c r="CN75" s="1233">
        <v>8.9</v>
      </c>
      <c r="CO75" s="1233"/>
      <c r="CP75" s="1233"/>
      <c r="CQ75" s="1233"/>
      <c r="CR75" s="1233"/>
      <c r="CS75" s="1233"/>
      <c r="CT75" s="1233"/>
      <c r="CU75" s="1233"/>
      <c r="CV75" s="1233">
        <v>9</v>
      </c>
      <c r="CW75" s="1233"/>
      <c r="CX75" s="1233"/>
      <c r="CY75" s="1233"/>
      <c r="CZ75" s="1233"/>
      <c r="DA75" s="1233"/>
      <c r="DB75" s="1233"/>
      <c r="DC75" s="1233"/>
    </row>
    <row r="76" spans="2:107" ht="13" x14ac:dyDescent="0.2">
      <c r="B76" s="247"/>
      <c r="G76" s="1245"/>
      <c r="H76" s="1245"/>
      <c r="I76" s="1228"/>
      <c r="J76" s="1228"/>
      <c r="K76" s="1244"/>
      <c r="L76" s="1244"/>
      <c r="M76" s="1244"/>
      <c r="N76" s="1244"/>
      <c r="AM76" s="359"/>
      <c r="AN76" s="1234"/>
      <c r="AO76" s="1234"/>
      <c r="AP76" s="1234"/>
      <c r="AQ76" s="1234"/>
      <c r="AR76" s="1234"/>
      <c r="AS76" s="1234"/>
      <c r="AT76" s="1234"/>
      <c r="AU76" s="1234"/>
      <c r="AV76" s="1234"/>
      <c r="AW76" s="1234"/>
      <c r="AX76" s="1234"/>
      <c r="AY76" s="1234"/>
      <c r="AZ76" s="1234"/>
      <c r="BA76" s="1234"/>
      <c r="BB76" s="1234"/>
      <c r="BC76" s="1234"/>
      <c r="BD76" s="1234"/>
      <c r="BE76" s="1234"/>
      <c r="BF76" s="1234"/>
      <c r="BG76" s="1234"/>
      <c r="BH76" s="1234"/>
      <c r="BI76" s="1234"/>
      <c r="BJ76" s="1234"/>
      <c r="BK76" s="1234"/>
      <c r="BL76" s="1234"/>
      <c r="BM76" s="1234"/>
      <c r="BN76" s="1234"/>
      <c r="BO76" s="1234"/>
      <c r="BP76" s="1233"/>
      <c r="BQ76" s="1233"/>
      <c r="BR76" s="1233"/>
      <c r="BS76" s="1233"/>
      <c r="BT76" s="1233"/>
      <c r="BU76" s="1233"/>
      <c r="BV76" s="1233"/>
      <c r="BW76" s="1233"/>
      <c r="BX76" s="1233"/>
      <c r="BY76" s="1233"/>
      <c r="BZ76" s="1233"/>
      <c r="CA76" s="1233"/>
      <c r="CB76" s="1233"/>
      <c r="CC76" s="1233"/>
      <c r="CD76" s="1233"/>
      <c r="CE76" s="1233"/>
      <c r="CF76" s="1233"/>
      <c r="CG76" s="1233"/>
      <c r="CH76" s="1233"/>
      <c r="CI76" s="1233"/>
      <c r="CJ76" s="1233"/>
      <c r="CK76" s="1233"/>
      <c r="CL76" s="1233"/>
      <c r="CM76" s="1233"/>
      <c r="CN76" s="1233"/>
      <c r="CO76" s="1233"/>
      <c r="CP76" s="1233"/>
      <c r="CQ76" s="1233"/>
      <c r="CR76" s="1233"/>
      <c r="CS76" s="1233"/>
      <c r="CT76" s="1233"/>
      <c r="CU76" s="1233"/>
      <c r="CV76" s="1233"/>
      <c r="CW76" s="1233"/>
      <c r="CX76" s="1233"/>
      <c r="CY76" s="1233"/>
      <c r="CZ76" s="1233"/>
      <c r="DA76" s="1233"/>
      <c r="DB76" s="1233"/>
      <c r="DC76" s="1233"/>
    </row>
    <row r="77" spans="2:107" ht="13" x14ac:dyDescent="0.2">
      <c r="B77" s="247"/>
      <c r="G77" s="1228"/>
      <c r="H77" s="1228"/>
      <c r="I77" s="1228"/>
      <c r="J77" s="1228"/>
      <c r="K77" s="1248"/>
      <c r="L77" s="1248"/>
      <c r="M77" s="1248"/>
      <c r="N77" s="1248"/>
      <c r="AN77" s="1232" t="s">
        <v>562</v>
      </c>
      <c r="AO77" s="1232"/>
      <c r="AP77" s="1232"/>
      <c r="AQ77" s="1232"/>
      <c r="AR77" s="1232"/>
      <c r="AS77" s="1232"/>
      <c r="AT77" s="1232"/>
      <c r="AU77" s="1232"/>
      <c r="AV77" s="1232"/>
      <c r="AW77" s="1232"/>
      <c r="AX77" s="1232"/>
      <c r="AY77" s="1232"/>
      <c r="AZ77" s="1232"/>
      <c r="BA77" s="1232"/>
      <c r="BB77" s="1234" t="s">
        <v>560</v>
      </c>
      <c r="BC77" s="1234"/>
      <c r="BD77" s="1234"/>
      <c r="BE77" s="1234"/>
      <c r="BF77" s="1234"/>
      <c r="BG77" s="1234"/>
      <c r="BH77" s="1234"/>
      <c r="BI77" s="1234"/>
      <c r="BJ77" s="1234"/>
      <c r="BK77" s="1234"/>
      <c r="BL77" s="1234"/>
      <c r="BM77" s="1234"/>
      <c r="BN77" s="1234"/>
      <c r="BO77" s="1234"/>
      <c r="BP77" s="1233">
        <v>3.4</v>
      </c>
      <c r="BQ77" s="1233"/>
      <c r="BR77" s="1233"/>
      <c r="BS77" s="1233"/>
      <c r="BT77" s="1233"/>
      <c r="BU77" s="1233"/>
      <c r="BV77" s="1233"/>
      <c r="BW77" s="1233"/>
      <c r="BX77" s="1233">
        <v>0</v>
      </c>
      <c r="BY77" s="1233"/>
      <c r="BZ77" s="1233"/>
      <c r="CA77" s="1233"/>
      <c r="CB77" s="1233"/>
      <c r="CC77" s="1233"/>
      <c r="CD77" s="1233"/>
      <c r="CE77" s="1233"/>
      <c r="CF77" s="1233">
        <v>0</v>
      </c>
      <c r="CG77" s="1233"/>
      <c r="CH77" s="1233"/>
      <c r="CI77" s="1233"/>
      <c r="CJ77" s="1233"/>
      <c r="CK77" s="1233"/>
      <c r="CL77" s="1233"/>
      <c r="CM77" s="1233"/>
      <c r="CN77" s="1233">
        <v>0</v>
      </c>
      <c r="CO77" s="1233"/>
      <c r="CP77" s="1233"/>
      <c r="CQ77" s="1233"/>
      <c r="CR77" s="1233"/>
      <c r="CS77" s="1233"/>
      <c r="CT77" s="1233"/>
      <c r="CU77" s="1233"/>
      <c r="CV77" s="1233">
        <v>0</v>
      </c>
      <c r="CW77" s="1233"/>
      <c r="CX77" s="1233"/>
      <c r="CY77" s="1233"/>
      <c r="CZ77" s="1233"/>
      <c r="DA77" s="1233"/>
      <c r="DB77" s="1233"/>
      <c r="DC77" s="1233"/>
    </row>
    <row r="78" spans="2:107" ht="13" x14ac:dyDescent="0.2">
      <c r="B78" s="247"/>
      <c r="G78" s="1228"/>
      <c r="H78" s="1228"/>
      <c r="I78" s="1228"/>
      <c r="J78" s="1228"/>
      <c r="K78" s="1248"/>
      <c r="L78" s="1248"/>
      <c r="M78" s="1248"/>
      <c r="N78" s="1248"/>
      <c r="AN78" s="1232"/>
      <c r="AO78" s="1232"/>
      <c r="AP78" s="1232"/>
      <c r="AQ78" s="1232"/>
      <c r="AR78" s="1232"/>
      <c r="AS78" s="1232"/>
      <c r="AT78" s="1232"/>
      <c r="AU78" s="1232"/>
      <c r="AV78" s="1232"/>
      <c r="AW78" s="1232"/>
      <c r="AX78" s="1232"/>
      <c r="AY78" s="1232"/>
      <c r="AZ78" s="1232"/>
      <c r="BA78" s="1232"/>
      <c r="BB78" s="1234"/>
      <c r="BC78" s="1234"/>
      <c r="BD78" s="1234"/>
      <c r="BE78" s="1234"/>
      <c r="BF78" s="1234"/>
      <c r="BG78" s="1234"/>
      <c r="BH78" s="1234"/>
      <c r="BI78" s="1234"/>
      <c r="BJ78" s="1234"/>
      <c r="BK78" s="1234"/>
      <c r="BL78" s="1234"/>
      <c r="BM78" s="1234"/>
      <c r="BN78" s="1234"/>
      <c r="BO78" s="1234"/>
      <c r="BP78" s="1233"/>
      <c r="BQ78" s="1233"/>
      <c r="BR78" s="1233"/>
      <c r="BS78" s="1233"/>
      <c r="BT78" s="1233"/>
      <c r="BU78" s="1233"/>
      <c r="BV78" s="1233"/>
      <c r="BW78" s="1233"/>
      <c r="BX78" s="1233"/>
      <c r="BY78" s="1233"/>
      <c r="BZ78" s="1233"/>
      <c r="CA78" s="1233"/>
      <c r="CB78" s="1233"/>
      <c r="CC78" s="1233"/>
      <c r="CD78" s="1233"/>
      <c r="CE78" s="1233"/>
      <c r="CF78" s="1233"/>
      <c r="CG78" s="1233"/>
      <c r="CH78" s="1233"/>
      <c r="CI78" s="1233"/>
      <c r="CJ78" s="1233"/>
      <c r="CK78" s="1233"/>
      <c r="CL78" s="1233"/>
      <c r="CM78" s="1233"/>
      <c r="CN78" s="1233"/>
      <c r="CO78" s="1233"/>
      <c r="CP78" s="1233"/>
      <c r="CQ78" s="1233"/>
      <c r="CR78" s="1233"/>
      <c r="CS78" s="1233"/>
      <c r="CT78" s="1233"/>
      <c r="CU78" s="1233"/>
      <c r="CV78" s="1233"/>
      <c r="CW78" s="1233"/>
      <c r="CX78" s="1233"/>
      <c r="CY78" s="1233"/>
      <c r="CZ78" s="1233"/>
      <c r="DA78" s="1233"/>
      <c r="DB78" s="1233"/>
      <c r="DC78" s="1233"/>
    </row>
    <row r="79" spans="2:107" ht="13" x14ac:dyDescent="0.2">
      <c r="B79" s="247"/>
      <c r="G79" s="1228"/>
      <c r="H79" s="1228"/>
      <c r="I79" s="1247"/>
      <c r="J79" s="1247"/>
      <c r="K79" s="1249"/>
      <c r="L79" s="1249"/>
      <c r="M79" s="1249"/>
      <c r="N79" s="1249"/>
      <c r="AN79" s="1232"/>
      <c r="AO79" s="1232"/>
      <c r="AP79" s="1232"/>
      <c r="AQ79" s="1232"/>
      <c r="AR79" s="1232"/>
      <c r="AS79" s="1232"/>
      <c r="AT79" s="1232"/>
      <c r="AU79" s="1232"/>
      <c r="AV79" s="1232"/>
      <c r="AW79" s="1232"/>
      <c r="AX79" s="1232"/>
      <c r="AY79" s="1232"/>
      <c r="AZ79" s="1232"/>
      <c r="BA79" s="1232"/>
      <c r="BB79" s="1234" t="s">
        <v>564</v>
      </c>
      <c r="BC79" s="1234"/>
      <c r="BD79" s="1234"/>
      <c r="BE79" s="1234"/>
      <c r="BF79" s="1234"/>
      <c r="BG79" s="1234"/>
      <c r="BH79" s="1234"/>
      <c r="BI79" s="1234"/>
      <c r="BJ79" s="1234"/>
      <c r="BK79" s="1234"/>
      <c r="BL79" s="1234"/>
      <c r="BM79" s="1234"/>
      <c r="BN79" s="1234"/>
      <c r="BO79" s="1234"/>
      <c r="BP79" s="1233">
        <v>8.8000000000000007</v>
      </c>
      <c r="BQ79" s="1233"/>
      <c r="BR79" s="1233"/>
      <c r="BS79" s="1233"/>
      <c r="BT79" s="1233"/>
      <c r="BU79" s="1233"/>
      <c r="BV79" s="1233"/>
      <c r="BW79" s="1233"/>
      <c r="BX79" s="1233">
        <v>8.3000000000000007</v>
      </c>
      <c r="BY79" s="1233"/>
      <c r="BZ79" s="1233"/>
      <c r="CA79" s="1233"/>
      <c r="CB79" s="1233"/>
      <c r="CC79" s="1233"/>
      <c r="CD79" s="1233"/>
      <c r="CE79" s="1233"/>
      <c r="CF79" s="1233">
        <v>8.1</v>
      </c>
      <c r="CG79" s="1233"/>
      <c r="CH79" s="1233"/>
      <c r="CI79" s="1233"/>
      <c r="CJ79" s="1233"/>
      <c r="CK79" s="1233"/>
      <c r="CL79" s="1233"/>
      <c r="CM79" s="1233"/>
      <c r="CN79" s="1233">
        <v>8.1999999999999993</v>
      </c>
      <c r="CO79" s="1233"/>
      <c r="CP79" s="1233"/>
      <c r="CQ79" s="1233"/>
      <c r="CR79" s="1233"/>
      <c r="CS79" s="1233"/>
      <c r="CT79" s="1233"/>
      <c r="CU79" s="1233"/>
      <c r="CV79" s="1233">
        <v>8.3000000000000007</v>
      </c>
      <c r="CW79" s="1233"/>
      <c r="CX79" s="1233"/>
      <c r="CY79" s="1233"/>
      <c r="CZ79" s="1233"/>
      <c r="DA79" s="1233"/>
      <c r="DB79" s="1233"/>
      <c r="DC79" s="1233"/>
    </row>
    <row r="80" spans="2:107" ht="13" x14ac:dyDescent="0.2">
      <c r="B80" s="247"/>
      <c r="G80" s="1228"/>
      <c r="H80" s="1228"/>
      <c r="I80" s="1247"/>
      <c r="J80" s="1247"/>
      <c r="K80" s="1249"/>
      <c r="L80" s="1249"/>
      <c r="M80" s="1249"/>
      <c r="N80" s="1249"/>
      <c r="AN80" s="1232"/>
      <c r="AO80" s="1232"/>
      <c r="AP80" s="1232"/>
      <c r="AQ80" s="1232"/>
      <c r="AR80" s="1232"/>
      <c r="AS80" s="1232"/>
      <c r="AT80" s="1232"/>
      <c r="AU80" s="1232"/>
      <c r="AV80" s="1232"/>
      <c r="AW80" s="1232"/>
      <c r="AX80" s="1232"/>
      <c r="AY80" s="1232"/>
      <c r="AZ80" s="1232"/>
      <c r="BA80" s="1232"/>
      <c r="BB80" s="1234"/>
      <c r="BC80" s="1234"/>
      <c r="BD80" s="1234"/>
      <c r="BE80" s="1234"/>
      <c r="BF80" s="1234"/>
      <c r="BG80" s="1234"/>
      <c r="BH80" s="1234"/>
      <c r="BI80" s="1234"/>
      <c r="BJ80" s="1234"/>
      <c r="BK80" s="1234"/>
      <c r="BL80" s="1234"/>
      <c r="BM80" s="1234"/>
      <c r="BN80" s="1234"/>
      <c r="BO80" s="1234"/>
      <c r="BP80" s="1233"/>
      <c r="BQ80" s="1233"/>
      <c r="BR80" s="1233"/>
      <c r="BS80" s="1233"/>
      <c r="BT80" s="1233"/>
      <c r="BU80" s="1233"/>
      <c r="BV80" s="1233"/>
      <c r="BW80" s="1233"/>
      <c r="BX80" s="1233"/>
      <c r="BY80" s="1233"/>
      <c r="BZ80" s="1233"/>
      <c r="CA80" s="1233"/>
      <c r="CB80" s="1233"/>
      <c r="CC80" s="1233"/>
      <c r="CD80" s="1233"/>
      <c r="CE80" s="1233"/>
      <c r="CF80" s="1233"/>
      <c r="CG80" s="1233"/>
      <c r="CH80" s="1233"/>
      <c r="CI80" s="1233"/>
      <c r="CJ80" s="1233"/>
      <c r="CK80" s="1233"/>
      <c r="CL80" s="1233"/>
      <c r="CM80" s="1233"/>
      <c r="CN80" s="1233"/>
      <c r="CO80" s="1233"/>
      <c r="CP80" s="1233"/>
      <c r="CQ80" s="1233"/>
      <c r="CR80" s="1233"/>
      <c r="CS80" s="1233"/>
      <c r="CT80" s="1233"/>
      <c r="CU80" s="1233"/>
      <c r="CV80" s="1233"/>
      <c r="CW80" s="1233"/>
      <c r="CX80" s="1233"/>
      <c r="CY80" s="1233"/>
      <c r="CZ80" s="1233"/>
      <c r="DA80" s="1233"/>
      <c r="DB80" s="1233"/>
      <c r="DC80" s="1233"/>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e35bzk2SRQWZEhrGSYO/o5CTZyEW6Eo+1BlARgOQ1Plqzt+CcsG4Oq3vgmVCpvI1GY8EXQEGLaomsNcPj+IfBQ==" saltValue="WoiMRyVT7P2oMgYaLH8h5g=="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B3352-88FA-4E42-B3BF-C88E0852FF67}">
  <sheetPr>
    <pageSetUpPr fitToPage="1"/>
  </sheetPr>
  <dimension ref="A1:DR125"/>
  <sheetViews>
    <sheetView showGridLines="0" zoomScale="70" zoomScaleNormal="7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MaYmqzvgqmaXaB3zGURPxrwXaZld5kPa41aeYYYJE47KcVIzYw0yQeeAPWPqffwqFREi3+L4ldCMlBgLTk4q/A==" saltValue="CT9TkeLG5iLlgdAmflulT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5BAAAC-20B3-4A45-A191-FB9A87D884DB}">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arwNmlrCKRVtp6o7AjxYjACcn2tX8udskyutmL54V6yLWxFH+cxFojRD0RKI1rmdJaqjuy5qTCrzJFINenibJA==" saltValue="sNDPsYrocCJ60ky8hNtzo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523</v>
      </c>
      <c r="G2" s="137"/>
      <c r="H2" s="138"/>
    </row>
    <row r="3" spans="1:8" x14ac:dyDescent="0.2">
      <c r="A3" s="134" t="s">
        <v>516</v>
      </c>
      <c r="B3" s="139"/>
      <c r="C3" s="140"/>
      <c r="D3" s="141">
        <v>194024</v>
      </c>
      <c r="E3" s="142"/>
      <c r="F3" s="143">
        <v>125391</v>
      </c>
      <c r="G3" s="144"/>
      <c r="H3" s="145"/>
    </row>
    <row r="4" spans="1:8" x14ac:dyDescent="0.2">
      <c r="A4" s="146"/>
      <c r="B4" s="147"/>
      <c r="C4" s="148"/>
      <c r="D4" s="149">
        <v>100820</v>
      </c>
      <c r="E4" s="150"/>
      <c r="F4" s="151">
        <v>68516</v>
      </c>
      <c r="G4" s="152"/>
      <c r="H4" s="153"/>
    </row>
    <row r="5" spans="1:8" x14ac:dyDescent="0.2">
      <c r="A5" s="134" t="s">
        <v>518</v>
      </c>
      <c r="B5" s="139"/>
      <c r="C5" s="140"/>
      <c r="D5" s="141">
        <v>241968</v>
      </c>
      <c r="E5" s="142"/>
      <c r="F5" s="143">
        <v>138402</v>
      </c>
      <c r="G5" s="144"/>
      <c r="H5" s="145"/>
    </row>
    <row r="6" spans="1:8" x14ac:dyDescent="0.2">
      <c r="A6" s="146"/>
      <c r="B6" s="147"/>
      <c r="C6" s="148"/>
      <c r="D6" s="149">
        <v>42966</v>
      </c>
      <c r="E6" s="150"/>
      <c r="F6" s="151">
        <v>70652</v>
      </c>
      <c r="G6" s="152"/>
      <c r="H6" s="153"/>
    </row>
    <row r="7" spans="1:8" x14ac:dyDescent="0.2">
      <c r="A7" s="134" t="s">
        <v>519</v>
      </c>
      <c r="B7" s="139"/>
      <c r="C7" s="140"/>
      <c r="D7" s="141">
        <v>247660</v>
      </c>
      <c r="E7" s="142"/>
      <c r="F7" s="143">
        <v>146367</v>
      </c>
      <c r="G7" s="144"/>
      <c r="H7" s="145"/>
    </row>
    <row r="8" spans="1:8" x14ac:dyDescent="0.2">
      <c r="A8" s="146"/>
      <c r="B8" s="147"/>
      <c r="C8" s="148"/>
      <c r="D8" s="149">
        <v>80360</v>
      </c>
      <c r="E8" s="150"/>
      <c r="F8" s="151">
        <v>79441</v>
      </c>
      <c r="G8" s="152"/>
      <c r="H8" s="153"/>
    </row>
    <row r="9" spans="1:8" x14ac:dyDescent="0.2">
      <c r="A9" s="134" t="s">
        <v>520</v>
      </c>
      <c r="B9" s="139"/>
      <c r="C9" s="140"/>
      <c r="D9" s="141">
        <v>222291</v>
      </c>
      <c r="E9" s="142"/>
      <c r="F9" s="143">
        <v>165181</v>
      </c>
      <c r="G9" s="144"/>
      <c r="H9" s="145"/>
    </row>
    <row r="10" spans="1:8" x14ac:dyDescent="0.2">
      <c r="A10" s="146"/>
      <c r="B10" s="147"/>
      <c r="C10" s="148"/>
      <c r="D10" s="149">
        <v>57532</v>
      </c>
      <c r="E10" s="150"/>
      <c r="F10" s="151">
        <v>82246</v>
      </c>
      <c r="G10" s="152"/>
      <c r="H10" s="153"/>
    </row>
    <row r="11" spans="1:8" x14ac:dyDescent="0.2">
      <c r="A11" s="134" t="s">
        <v>521</v>
      </c>
      <c r="B11" s="139"/>
      <c r="C11" s="140"/>
      <c r="D11" s="141">
        <v>295337</v>
      </c>
      <c r="E11" s="142"/>
      <c r="F11" s="143">
        <v>166234</v>
      </c>
      <c r="G11" s="144"/>
      <c r="H11" s="145"/>
    </row>
    <row r="12" spans="1:8" x14ac:dyDescent="0.2">
      <c r="A12" s="146"/>
      <c r="B12" s="147"/>
      <c r="C12" s="154"/>
      <c r="D12" s="149">
        <v>140633</v>
      </c>
      <c r="E12" s="150"/>
      <c r="F12" s="151">
        <v>89789</v>
      </c>
      <c r="G12" s="152"/>
      <c r="H12" s="153"/>
    </row>
    <row r="13" spans="1:8" x14ac:dyDescent="0.2">
      <c r="A13" s="134"/>
      <c r="B13" s="139"/>
      <c r="C13" s="140"/>
      <c r="D13" s="141">
        <v>240256</v>
      </c>
      <c r="E13" s="142"/>
      <c r="F13" s="143">
        <v>148315</v>
      </c>
      <c r="G13" s="155"/>
      <c r="H13" s="145"/>
    </row>
    <row r="14" spans="1:8" x14ac:dyDescent="0.2">
      <c r="A14" s="146"/>
      <c r="B14" s="147"/>
      <c r="C14" s="148"/>
      <c r="D14" s="149">
        <v>84462</v>
      </c>
      <c r="E14" s="150"/>
      <c r="F14" s="151">
        <v>78129</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2.33</v>
      </c>
      <c r="C19" s="156">
        <f>ROUND(VALUE(SUBSTITUTE(実質収支比率等に係る経年分析!G$48,"▲","-")),2)</f>
        <v>2.41</v>
      </c>
      <c r="D19" s="156">
        <f>ROUND(VALUE(SUBSTITUTE(実質収支比率等に係る経年分析!H$48,"▲","-")),2)</f>
        <v>3</v>
      </c>
      <c r="E19" s="156">
        <f>ROUND(VALUE(SUBSTITUTE(実質収支比率等に係る経年分析!I$48,"▲","-")),2)</f>
        <v>3.04</v>
      </c>
      <c r="F19" s="156">
        <f>ROUND(VALUE(SUBSTITUTE(実質収支比率等に係る経年分析!J$48,"▲","-")),2)</f>
        <v>3.24</v>
      </c>
    </row>
    <row r="20" spans="1:11" x14ac:dyDescent="0.2">
      <c r="A20" s="156" t="s">
        <v>53</v>
      </c>
      <c r="B20" s="156">
        <f>ROUND(VALUE(SUBSTITUTE(実質収支比率等に係る経年分析!F$47,"▲","-")),2)</f>
        <v>79.209999999999994</v>
      </c>
      <c r="C20" s="156">
        <f>ROUND(VALUE(SUBSTITUTE(実質収支比率等に係る経年分析!G$47,"▲","-")),2)</f>
        <v>73.52</v>
      </c>
      <c r="D20" s="156">
        <f>ROUND(VALUE(SUBSTITUTE(実質収支比率等に係る経年分析!H$47,"▲","-")),2)</f>
        <v>62.98</v>
      </c>
      <c r="E20" s="156">
        <f>ROUND(VALUE(SUBSTITUTE(実質収支比率等に係る経年分析!I$47,"▲","-")),2)</f>
        <v>62.04</v>
      </c>
      <c r="F20" s="156">
        <f>ROUND(VALUE(SUBSTITUTE(実質収支比率等に係る経年分析!J$47,"▲","-")),2)</f>
        <v>60.84</v>
      </c>
    </row>
    <row r="21" spans="1:11" x14ac:dyDescent="0.2">
      <c r="A21" s="156" t="s">
        <v>54</v>
      </c>
      <c r="B21" s="156">
        <f>IF(ISNUMBER(VALUE(SUBSTITUTE(実質収支比率等に係る経年分析!F$49,"▲","-"))),ROUND(VALUE(SUBSTITUTE(実質収支比率等に係る経年分析!F$49,"▲","-")),2),NA())</f>
        <v>4.46</v>
      </c>
      <c r="C21" s="156">
        <f>IF(ISNUMBER(VALUE(SUBSTITUTE(実質収支比率等に係る経年分析!G$49,"▲","-"))),ROUND(VALUE(SUBSTITUTE(実質収支比率等に係る経年分析!G$49,"▲","-")),2),NA())</f>
        <v>0.26</v>
      </c>
      <c r="D21" s="156">
        <f>IF(ISNUMBER(VALUE(SUBSTITUTE(実質収支比率等に係る経年分析!H$49,"▲","-"))),ROUND(VALUE(SUBSTITUTE(実質収支比率等に係る経年分析!H$49,"▲","-")),2),NA())</f>
        <v>-10.58</v>
      </c>
      <c r="E21" s="156">
        <f>IF(ISNUMBER(VALUE(SUBSTITUTE(実質収支比率等に係る経年分析!I$49,"▲","-"))),ROUND(VALUE(SUBSTITUTE(実質収支比率等に係る経年分析!I$49,"▲","-")),2),NA())</f>
        <v>0.09</v>
      </c>
      <c r="F21" s="156">
        <f>IF(ISNUMBER(VALUE(SUBSTITUTE(実質収支比率等に係る経年分析!J$49,"▲","-"))),ROUND(VALUE(SUBSTITUTE(実質収支比率等に係る経年分析!J$49,"▲","-")),2),NA())</f>
        <v>0.28000000000000003</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0.04</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0.06</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1.88</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0.01</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0.02</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0.02</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v>
      </c>
    </row>
    <row r="32" spans="1:11" x14ac:dyDescent="0.2">
      <c r="A32" s="157" t="str">
        <f>IF(連結実質赤字比率に係る赤字・黒字の構成分析!C$38="",NA(),連結実質赤字比率に係る赤字・黒字の構成分析!C$38)</f>
        <v>国民健康保険事業勘定特別会計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0.44</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0.12</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0.01</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0.14000000000000001</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0.04</v>
      </c>
    </row>
    <row r="33" spans="1:16" x14ac:dyDescent="0.2">
      <c r="A33" s="157" t="str">
        <f>IF(連結実質赤字比率に係る赤字・黒字の構成分析!C$37="",NA(),連結実質赤字比率に係る赤字・黒字の構成分析!C$37)</f>
        <v>介護保険事業特別会計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0.08</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0.49</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0.02</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0.28999999999999998</v>
      </c>
    </row>
    <row r="34" spans="1:16" x14ac:dyDescent="0.2">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#VALUE!</v>
      </c>
      <c r="C34" s="157" t="e">
        <f>IF(ROUND(VALUE(SUBSTITUTE(連結実質赤字比率に係る赤字・黒字の構成分析!F$36,"▲", "-")), 2) &gt;= 0, ABS(ROUND(VALUE(SUBSTITUTE(連結実質赤字比率に係る赤字・黒字の構成分析!F$36,"▲", "-")), 2)), NA())</f>
        <v>#VALUE!</v>
      </c>
      <c r="D34" s="157" t="e">
        <f>IF(ROUND(VALUE(SUBSTITUTE(連結実質赤字比率に係る赤字・黒字の構成分析!G$36,"▲", "-")), 2) &lt; 0, ABS(ROUND(VALUE(SUBSTITUTE(連結実質赤字比率に係る赤字・黒字の構成分析!G$36,"▲", "-")), 2)), NA())</f>
        <v>#VALUE!</v>
      </c>
      <c r="E34" s="157" t="e">
        <f>IF(ROUND(VALUE(SUBSTITUTE(連結実質赤字比率に係る赤字・黒字の構成分析!G$36,"▲", "-")), 2) &gt;= 0, ABS(ROUND(VALUE(SUBSTITUTE(連結実質赤字比率に係る赤字・黒字の構成分析!G$36,"▲", "-")), 2)), NA())</f>
        <v>#VALUE!</v>
      </c>
      <c r="F34" s="157" t="e">
        <f>IF(ROUND(VALUE(SUBSTITUTE(連結実質赤字比率に係る赤字・黒字の構成分析!H$36,"▲", "-")), 2) &lt; 0, ABS(ROUND(VALUE(SUBSTITUTE(連結実質赤字比率に係る赤字・黒字の構成分析!H$36,"▲", "-")), 2)), NA())</f>
        <v>#VALUE!</v>
      </c>
      <c r="G34" s="157" t="e">
        <f>IF(ROUND(VALUE(SUBSTITUTE(連結実質赤字比率に係る赤字・黒字の構成分析!H$36,"▲", "-")), 2) &gt;= 0, ABS(ROUND(VALUE(SUBSTITUTE(連結実質赤字比率に係る赤字・黒字の構成分析!H$36,"▲", "-")), 2)), NA())</f>
        <v>#VALUE!</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1.95</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1.76</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2.3199999999999998</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2.41</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3</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3.04</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3.24</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3.68</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3.7</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3.96</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4.1900000000000004</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3.5</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634</v>
      </c>
      <c r="E42" s="158"/>
      <c r="F42" s="158"/>
      <c r="G42" s="158">
        <f>'実質公債費比率（分子）の構造'!L$52</f>
        <v>621</v>
      </c>
      <c r="H42" s="158"/>
      <c r="I42" s="158"/>
      <c r="J42" s="158">
        <f>'実質公債費比率（分子）の構造'!M$52</f>
        <v>673</v>
      </c>
      <c r="K42" s="158"/>
      <c r="L42" s="158"/>
      <c r="M42" s="158">
        <f>'実質公債費比率（分子）の構造'!N$52</f>
        <v>665</v>
      </c>
      <c r="N42" s="158"/>
      <c r="O42" s="158"/>
      <c r="P42" s="158">
        <f>'実質公債費比率（分子）の構造'!O$52</f>
        <v>647</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37</v>
      </c>
      <c r="C45" s="158"/>
      <c r="D45" s="158"/>
      <c r="E45" s="158">
        <f>'実質公債費比率（分子）の構造'!L$49</f>
        <v>36</v>
      </c>
      <c r="F45" s="158"/>
      <c r="G45" s="158"/>
      <c r="H45" s="158">
        <f>'実質公債費比率（分子）の構造'!M$49</f>
        <v>15</v>
      </c>
      <c r="I45" s="158"/>
      <c r="J45" s="158"/>
      <c r="K45" s="158" t="str">
        <f>'実質公債費比率（分子）の構造'!N$49</f>
        <v>-</v>
      </c>
      <c r="L45" s="158"/>
      <c r="M45" s="158"/>
      <c r="N45" s="158" t="str">
        <f>'実質公債費比率（分子）の構造'!O$49</f>
        <v>-</v>
      </c>
      <c r="O45" s="158"/>
      <c r="P45" s="158"/>
    </row>
    <row r="46" spans="1:16" x14ac:dyDescent="0.2">
      <c r="A46" s="158" t="s">
        <v>64</v>
      </c>
      <c r="B46" s="158">
        <f>'実質公債費比率（分子）の構造'!K$48</f>
        <v>117</v>
      </c>
      <c r="C46" s="158"/>
      <c r="D46" s="158"/>
      <c r="E46" s="158">
        <f>'実質公債費比率（分子）の構造'!L$48</f>
        <v>113</v>
      </c>
      <c r="F46" s="158"/>
      <c r="G46" s="158"/>
      <c r="H46" s="158">
        <f>'実質公債費比率（分子）の構造'!M$48</f>
        <v>112</v>
      </c>
      <c r="I46" s="158"/>
      <c r="J46" s="158"/>
      <c r="K46" s="158">
        <f>'実質公債費比率（分子）の構造'!N$48</f>
        <v>130</v>
      </c>
      <c r="L46" s="158"/>
      <c r="M46" s="158"/>
      <c r="N46" s="158">
        <f>'実質公債費比率（分子）の構造'!O$48</f>
        <v>132</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756</v>
      </c>
      <c r="C49" s="158"/>
      <c r="D49" s="158"/>
      <c r="E49" s="158">
        <f>'実質公債費比率（分子）の構造'!L$45</f>
        <v>763</v>
      </c>
      <c r="F49" s="158"/>
      <c r="G49" s="158"/>
      <c r="H49" s="158">
        <f>'実質公債費比率（分子）の構造'!M$45</f>
        <v>808</v>
      </c>
      <c r="I49" s="158"/>
      <c r="J49" s="158"/>
      <c r="K49" s="158">
        <f>'実質公債費比率（分子）の構造'!N$45</f>
        <v>839</v>
      </c>
      <c r="L49" s="158"/>
      <c r="M49" s="158"/>
      <c r="N49" s="158">
        <f>'実質公債費比率（分子）の構造'!O$45</f>
        <v>826</v>
      </c>
      <c r="O49" s="158"/>
      <c r="P49" s="158"/>
    </row>
    <row r="50" spans="1:16" x14ac:dyDescent="0.2">
      <c r="A50" s="158" t="s">
        <v>67</v>
      </c>
      <c r="B50" s="158" t="e">
        <f>NA()</f>
        <v>#N/A</v>
      </c>
      <c r="C50" s="158">
        <f>IF(ISNUMBER('実質公債費比率（分子）の構造'!K$53),'実質公債費比率（分子）の構造'!K$53,NA())</f>
        <v>276</v>
      </c>
      <c r="D50" s="158" t="e">
        <f>NA()</f>
        <v>#N/A</v>
      </c>
      <c r="E50" s="158" t="e">
        <f>NA()</f>
        <v>#N/A</v>
      </c>
      <c r="F50" s="158">
        <f>IF(ISNUMBER('実質公債費比率（分子）の構造'!L$53),'実質公債費比率（分子）の構造'!L$53,NA())</f>
        <v>291</v>
      </c>
      <c r="G50" s="158" t="e">
        <f>NA()</f>
        <v>#N/A</v>
      </c>
      <c r="H50" s="158" t="e">
        <f>NA()</f>
        <v>#N/A</v>
      </c>
      <c r="I50" s="158">
        <f>IF(ISNUMBER('実質公債費比率（分子）の構造'!M$53),'実質公債費比率（分子）の構造'!M$53,NA())</f>
        <v>262</v>
      </c>
      <c r="J50" s="158" t="e">
        <f>NA()</f>
        <v>#N/A</v>
      </c>
      <c r="K50" s="158" t="e">
        <f>NA()</f>
        <v>#N/A</v>
      </c>
      <c r="L50" s="158">
        <f>IF(ISNUMBER('実質公債費比率（分子）の構造'!N$53),'実質公債費比率（分子）の構造'!N$53,NA())</f>
        <v>304</v>
      </c>
      <c r="M50" s="158" t="e">
        <f>NA()</f>
        <v>#N/A</v>
      </c>
      <c r="N50" s="158" t="e">
        <f>NA()</f>
        <v>#N/A</v>
      </c>
      <c r="O50" s="158">
        <f>IF(ISNUMBER('実質公債費比率（分子）の構造'!O$53),'実質公債費比率（分子）の構造'!O$53,NA())</f>
        <v>311</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5222</v>
      </c>
      <c r="E56" s="157"/>
      <c r="F56" s="157"/>
      <c r="G56" s="157">
        <f>'将来負担比率（分子）の構造'!J$52</f>
        <v>5210</v>
      </c>
      <c r="H56" s="157"/>
      <c r="I56" s="157"/>
      <c r="J56" s="157">
        <f>'将来負担比率（分子）の構造'!K$52</f>
        <v>5050</v>
      </c>
      <c r="K56" s="157"/>
      <c r="L56" s="157"/>
      <c r="M56" s="157">
        <f>'将来負担比率（分子）の構造'!L$52</f>
        <v>5319</v>
      </c>
      <c r="N56" s="157"/>
      <c r="O56" s="157"/>
      <c r="P56" s="157">
        <f>'将来負担比率（分子）の構造'!M$52</f>
        <v>5505</v>
      </c>
    </row>
    <row r="57" spans="1:16" x14ac:dyDescent="0.2">
      <c r="A57" s="157" t="s">
        <v>42</v>
      </c>
      <c r="B57" s="157"/>
      <c r="C57" s="157"/>
      <c r="D57" s="157">
        <f>'将来負担比率（分子）の構造'!I$51</f>
        <v>639</v>
      </c>
      <c r="E57" s="157"/>
      <c r="F57" s="157"/>
      <c r="G57" s="157">
        <f>'将来負担比率（分子）の構造'!J$51</f>
        <v>513</v>
      </c>
      <c r="H57" s="157"/>
      <c r="I57" s="157"/>
      <c r="J57" s="157">
        <f>'将来負担比率（分子）の構造'!K$51</f>
        <v>548</v>
      </c>
      <c r="K57" s="157"/>
      <c r="L57" s="157"/>
      <c r="M57" s="157">
        <f>'将来負担比率（分子）の構造'!L$51</f>
        <v>666</v>
      </c>
      <c r="N57" s="157"/>
      <c r="O57" s="157"/>
      <c r="P57" s="157">
        <f>'将来負担比率（分子）の構造'!M$51</f>
        <v>761</v>
      </c>
    </row>
    <row r="58" spans="1:16" x14ac:dyDescent="0.2">
      <c r="A58" s="157" t="s">
        <v>41</v>
      </c>
      <c r="B58" s="157"/>
      <c r="C58" s="157"/>
      <c r="D58" s="157">
        <f>'将来負担比率（分子）の構造'!I$50</f>
        <v>4370</v>
      </c>
      <c r="E58" s="157"/>
      <c r="F58" s="157"/>
      <c r="G58" s="157">
        <f>'将来負担比率（分子）の構造'!J$50</f>
        <v>4951</v>
      </c>
      <c r="H58" s="157"/>
      <c r="I58" s="157"/>
      <c r="J58" s="157">
        <f>'将来負担比率（分子）の構造'!K$50</f>
        <v>5205</v>
      </c>
      <c r="K58" s="157"/>
      <c r="L58" s="157"/>
      <c r="M58" s="157">
        <f>'将来負担比率（分子）の構造'!L$50</f>
        <v>5449</v>
      </c>
      <c r="N58" s="157"/>
      <c r="O58" s="157"/>
      <c r="P58" s="157">
        <f>'将来負担比率（分子）の構造'!M$50</f>
        <v>5718</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734</v>
      </c>
      <c r="C62" s="157"/>
      <c r="D62" s="157"/>
      <c r="E62" s="157">
        <f>'将来負担比率（分子）の構造'!J$45</f>
        <v>659</v>
      </c>
      <c r="F62" s="157"/>
      <c r="G62" s="157"/>
      <c r="H62" s="157">
        <f>'将来負担比率（分子）の構造'!K$45</f>
        <v>656</v>
      </c>
      <c r="I62" s="157"/>
      <c r="J62" s="157"/>
      <c r="K62" s="157">
        <f>'将来負担比率（分子）の構造'!L$45</f>
        <v>504</v>
      </c>
      <c r="L62" s="157"/>
      <c r="M62" s="157"/>
      <c r="N62" s="157">
        <f>'将来負担比率（分子）の構造'!M$45</f>
        <v>495</v>
      </c>
      <c r="O62" s="157"/>
      <c r="P62" s="157"/>
    </row>
    <row r="63" spans="1:16" x14ac:dyDescent="0.2">
      <c r="A63" s="157" t="s">
        <v>34</v>
      </c>
      <c r="B63" s="157">
        <f>'将来負担比率（分子）の構造'!I$44</f>
        <v>43</v>
      </c>
      <c r="C63" s="157"/>
      <c r="D63" s="157"/>
      <c r="E63" s="157">
        <f>'将来負担比率（分子）の構造'!J$44</f>
        <v>13</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2">
      <c r="A64" s="157" t="s">
        <v>33</v>
      </c>
      <c r="B64" s="157">
        <f>'将来負担比率（分子）の構造'!I$43</f>
        <v>1300</v>
      </c>
      <c r="C64" s="157"/>
      <c r="D64" s="157"/>
      <c r="E64" s="157">
        <f>'将来負担比率（分子）の構造'!J$43</f>
        <v>1257</v>
      </c>
      <c r="F64" s="157"/>
      <c r="G64" s="157"/>
      <c r="H64" s="157">
        <f>'将来負担比率（分子）の構造'!K$43</f>
        <v>1169</v>
      </c>
      <c r="I64" s="157"/>
      <c r="J64" s="157"/>
      <c r="K64" s="157">
        <f>'将来負担比率（分子）の構造'!L$43</f>
        <v>1164</v>
      </c>
      <c r="L64" s="157"/>
      <c r="M64" s="157"/>
      <c r="N64" s="157">
        <f>'将来負担比率（分子）の構造'!M$43</f>
        <v>1070</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7201</v>
      </c>
      <c r="C66" s="157"/>
      <c r="D66" s="157"/>
      <c r="E66" s="157">
        <f>'将来負担比率（分子）の構造'!J$41</f>
        <v>7209</v>
      </c>
      <c r="F66" s="157"/>
      <c r="G66" s="157"/>
      <c r="H66" s="157">
        <f>'将来負担比率（分子）の構造'!K$41</f>
        <v>7294</v>
      </c>
      <c r="I66" s="157"/>
      <c r="J66" s="157"/>
      <c r="K66" s="157">
        <f>'将来負担比率（分子）の構造'!L$41</f>
        <v>7264</v>
      </c>
      <c r="L66" s="157"/>
      <c r="M66" s="157"/>
      <c r="N66" s="157">
        <f>'将来負担比率（分子）の構造'!M$41</f>
        <v>7657</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2370</v>
      </c>
      <c r="C72" s="161">
        <f>基金残高に係る経年分析!G55</f>
        <v>2371</v>
      </c>
      <c r="D72" s="161">
        <f>基金残高に係る経年分析!H55</f>
        <v>2371</v>
      </c>
    </row>
    <row r="73" spans="1:16" x14ac:dyDescent="0.2">
      <c r="A73" s="160" t="s">
        <v>74</v>
      </c>
      <c r="B73" s="161">
        <f>基金残高に係る経年分析!F56</f>
        <v>499</v>
      </c>
      <c r="C73" s="161">
        <f>基金残高に係る経年分析!G56</f>
        <v>510</v>
      </c>
      <c r="D73" s="161">
        <f>基金残高に係る経年分析!H56</f>
        <v>525</v>
      </c>
    </row>
    <row r="74" spans="1:16" x14ac:dyDescent="0.2">
      <c r="A74" s="160" t="s">
        <v>75</v>
      </c>
      <c r="B74" s="161">
        <f>基金残高に係る経年分析!F57</f>
        <v>1962</v>
      </c>
      <c r="C74" s="161">
        <f>基金残高に係る経年分析!G57</f>
        <v>2187</v>
      </c>
      <c r="D74" s="161">
        <f>基金残高に係る経年分析!H57</f>
        <v>2204</v>
      </c>
    </row>
  </sheetData>
  <sheetProtection algorithmName="SHA-512" hashValue="jWgapsVt12wMgfdxnM3U4S9doxoLnvtg5sebrlKhdjzJySiTzZ3rQgFaFE2Y6mWBOwElhJqBQu8JCOoAO++76g==" saltValue="rID9BRze9PQ++nMvgd2Jl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鷺山 晴香</cp:lastModifiedBy>
  <cp:lastPrinted>2026-03-19T02:40:19Z</cp:lastPrinted>
  <dcterms:created xsi:type="dcterms:W3CDTF">2026-02-23T10:01:43Z</dcterms:created>
  <dcterms:modified xsi:type="dcterms:W3CDTF">2026-09-17T00:36:51Z</dcterms:modified>
  <cp:category/>
</cp:coreProperties>
</file>