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<sst xmlns="http://schemas.openxmlformats.org/spreadsheetml/2006/main" count="1027" uniqueCount="537">
  <si>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</si>
  <si>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</si>
  <si>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</si>
  <si>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</si>
  <si>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</si>
  <si>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</si>
  <si>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</si>
  <si>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</si>
  <si>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</si>
  <si>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</si>
  <si>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</si>
  <si>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</si>
  <si>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</si>
  <si>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</si>
  <si>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</si>
  <si>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</si>
  <si>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</si>
  <si>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</si>
  <si>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</si>
  <si>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</si>
  <si>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</si>
  <si>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</si>
  <si>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</si>
  <si>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</si>
  <si>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</si>
  <si>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</si>
  <si>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</si>
  <si>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</si>
  <si>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</si>
  <si>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</si>
  <si>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</si>
  <si>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</si>
  <si>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</si>
  <si>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</si>
  <si>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</si>
  <si>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</si>
  <si>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</si>
  <si>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</si>
  <si>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</si>
  <si>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</si>
  <si>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</si>
  <si>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</si>
  <si>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</si>
  <si>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</si>
  <si>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</si>
  <si>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</si>
  <si>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</si>
  <si>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</si>
  <si>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</si>
  <si>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</si>
  <si>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</si>
  <si>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</si>
  <si>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</si>
  <si>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</si>
  <si>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</si>
  <si>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</si>
  <si>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</si>
  <si>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</si>
  <si>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</si>
  <si>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</si>
  <si>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</si>
  <si>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</si>
  <si>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</si>
  <si>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</si>
  <si>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</si>
  <si>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</si>
  <si>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</si>
  <si>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</si>
  <si>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</si>
  <si>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</si>
  <si>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</si>
  <si>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</si>
  <si>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</si>
  <si>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</si>
  <si>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</si>
  <si>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</si>
  <si>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</si>
  <si>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</si>
  <si>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</si>
  <si>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</si>
  <si>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</si>
  <si>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</si>
  <si>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</si>
  <si>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</si>
  <si>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</si>
  <si>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</si>
  <si>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</si>
  <si>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</si>
  <si>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</si>
  <si>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</si>
  <si>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</si>
  <si>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</si>
  <si>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</si>
  <si>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</si>
  <si>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</si>
  <si>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</si>
  <si>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</si>
  <si>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</si>
  <si>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</si>
  <si>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</si>
  <si>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</si>
  <si>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</si>
  <si>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</si>
  <si>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</si>
  <si>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</si>
  <si>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</si>
  <si>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</si>
  <si>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</si>
  <si>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</si>
  <si>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</si>
  <si>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</si>
  <si>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</si>
  <si>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</si>
  <si>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</si>
  <si>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</si>
  <si>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</si>
  <si>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</si>
  <si>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</si>
  <si>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</si>
  <si>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</si>
  <si>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</si>
  <si>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</si>
  <si>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</si>
  <si>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</si>
  <si>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</si>
  <si>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</si>
  <si>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</si>
  <si>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</si>
  <si>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</si>
  <si>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</si>
  <si>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</si>
  <si>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</si>
  <si>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</si>
  <si>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</si>
  <si>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</si>
  <si>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</si>
  <si>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</si>
  <si>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</si>
  <si>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</si>
  <si>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</si>
  <si>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</si>
  <si>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</si>
  <si>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</si>
  <si>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</si>
  <si>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</si>
  <si>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</si>
  <si>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</si>
  <si>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</si>
  <si>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</si>
  <si>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</si>
  <si>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</si>
  <si>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</si>
  <si>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</si>
  <si>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</si>
  <si>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</si>
  <si>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</si>
  <si>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</si>
  <si>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</si>
  <si>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</si>
  <si>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</si>
  <si>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</si>
  <si>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</si>
  <si>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</si>
  <si>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</si>
  <si>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</si>
  <si>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</si>
  <si>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</si>
  <si>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</si>
  <si>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</si>
  <si>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</si>
  <si>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</si>
  <si>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</si>
  <si>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</si>
  <si>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</si>
  <si>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</si>
  <si>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</si>
  <si>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</si>
  <si>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</si>
  <si>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</si>
  <si>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</si>
  <si>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</si>
  <si>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</si>
  <si>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</si>
  <si>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</si>
  <si>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</si>
  <si>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</si>
  <si>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</si>
  <si>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</si>
  <si>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</si>
  <si>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</si>
  <si>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</si>
  <si>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</si>
  <si>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鹿児島県龍郷町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</si>
  <si>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</si>
  <si>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</si>
  <si>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</si>
  <si>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</si>
  <si>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</si>
  <si>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</si>
  <si>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</si>
  <si>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</si>
  <si>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</si>
  <si>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</si>
  <si>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</si>
  <si>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</si>
  <si>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</si>
  <si>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</si>
  <si>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</si>
  <si>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</si>
  <si>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</si>
  <si>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</si>
  <si>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</si>
  <si>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</si>
  <si>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</si>
  <si>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</si>
  <si>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</si>
  <si>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</si>
  <si>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</si>
  <si>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</si>
  <si>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</si>
  <si>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</si>
  <si>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</si>
  <si>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</si>
  <si>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</si>
  <si>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</si>
  <si>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</si>
  <si>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</si>
  <si>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</si>
  <si>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</si>
  <si>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</si>
  <si>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</si>
  <si>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</si>
  <si>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</si>
  <si>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</si>
  <si>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</si>
  <si>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</si>
  <si>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</si>
  <si>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</si>
  <si>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</si>
  <si>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</si>
  <si>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</si>
  <si>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</si>
  <si>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</si>
  <si>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</si>
  <si>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</si>
  <si>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</si>
  <si>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</si>
  <si>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</si>
  <si>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</si>
  <si>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</si>
  <si>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</si>
  <si>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</si>
  <si>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</si>
  <si>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</si>
  <si>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</si>
  <si>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</si>
  <si>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</si>
  <si>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</si>
  <si>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</si>
  <si>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</si>
  <si>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</si>
  <si>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</si>
  <si>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</si>
  <si>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</si>
  <si>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</si>
  <si>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</si>
  <si>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</si>
  <si>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</si>
  <si>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</si>
  <si>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</si>
  <si>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</si>
  <si>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</si>
  <si>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</si>
  <si>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</si>
  <si>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</si>
  <si>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</si>
  <si>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</si>
  <si>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</si>
  <si>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</si>
  <si>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</si>
  <si>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</si>
  <si>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</si>
  <si>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</si>
  <si>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</si>
  <si>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</si>
  <si>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</si>
  <si>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</si>
  <si>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</si>
  <si>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</si>
  <si>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</si>
  <si>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</si>
  <si>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</si>
  <si>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</si>
  <si>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</si>
  <si>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</si>
  <si>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</si>
  <si>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</si>
  <si>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</si>
  <si>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</si>
  <si>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</si>
  <si>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</si>
  <si>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</si>
  <si>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</si>
  <si>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</si>
  <si>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</si>
  <si>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</si>
  <si>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</si>
  <si>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</si>
  <si>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</si>
  <si>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</si>
  <si>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</si>
  <si>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</si>
  <si>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</si>
  <si>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</si>
  <si>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</si>
  <si>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</si>
  <si>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</si>
  <si>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</si>
  <si>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</si>
  <si>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</si>
  <si>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</si>
  <si>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</si>
  <si>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</si>
  <si>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</si>
  <si>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</si>
  <si>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</si>
  <si>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</si>
  <si>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</si>
  <si>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</si>
  <si>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</si>
  <si>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</si>
  <si>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</si>
  <si>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</si>
  <si>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</si>
  <si>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</si>
  <si>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</si>
  <si>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</si>
  <si>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</si>
  <si>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</si>
  <si>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</si>
  <si>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</si>
  <si>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鹿児島県龍郷町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</si>
  <si>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</si>
  <si>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</si>
  <si>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</si>
  <si>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</si>
  <si>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</si>
  <si>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</si>
  <si>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</si>
  <si>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</si>
  <si>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</si>
  <si>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</si>
  <si>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</si>
  <si>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</si>
  <si>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</si>
  <si>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</si>
  <si>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</si>
  <si>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</si>
  <si>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</si>
  <si>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</si>
  <si>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</si>
  <si>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</si>
  <si>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</si>
  <si>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</si>
  <si>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</si>
  <si>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</si>
  <si>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</si>
  <si>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</si>
  <si>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</si>
  <si>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</si>
  <si>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</si>
  <si>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</si>
  <si>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</si>
  <si>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</si>
  <si>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</si>
  <si>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</si>
  <si>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</si>
  <si>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</si>
  <si>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</si>
  <si>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</si>
  <si>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</si>
  <si>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</si>
  <si>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</si>
  <si>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</si>
  <si>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</si>
  <si>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</si>
  <si>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</si>
  <si>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</si>
  <si>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</si>
  <si>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</si>
  <si>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</si>
  <si>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</si>
  <si>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</si>
  <si>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</si>
  <si>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</si>
  <si>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</si>
  <si>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</si>
  <si>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</si>
  <si>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</si>
  <si>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</si>
  <si>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</si>
  <si>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</si>
  <si>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</si>
  <si>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</si>
  <si>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</si>
  <si>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</si>
  <si>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</si>
  <si>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</si>
  <si>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</si>
  <si>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</si>
  <si>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</si>
  <si>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</si>
  <si>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</si>
  <si>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</si>
  <si>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</si>
  <si>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</si>
  <si>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</si>
  <si>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</si>
  <si>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</si>
  <si>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</si>
  <si>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</si>
  <si>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</si>
  <si>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</si>
  <si>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</si>
  <si>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</si>
  <si>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</si>
  <si>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</si>
  <si>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</si>
  <si>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</si>
  <si>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</si>
  <si>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</si>
  <si>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</si>
  <si>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</si>
  <si>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</si>
  <si>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</si>
  <si>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</si>
  <si>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</si>
  <si>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</si>
  <si>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</si>
  <si>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</si>
  <si>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</si>
  <si>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</si>
  <si>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</si>
  <si>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</si>
  <si>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</si>
  <si>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</si>
  <si>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</si>
  <si>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</si>
  <si>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</si>
  <si>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</si>
  <si>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</si>
  <si>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</si>
  <si>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</si>
  <si>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</si>
  <si>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</si>
  <si>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</si>
  <si>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</si>
  <si>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</si>
  <si>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</si>
  <si>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</si>
  <si>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</si>
  <si>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</si>
  <si>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</si>
  <si>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</si>
  <si>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</si>
  <si>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</si>
  <si>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</si>
  <si>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</si>
  <si>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</si>
  <si>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</si>
  <si>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</si>
  <si>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</si>
  <si>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</si>
  <si>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</si>
  <si>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</si>
  <si>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</si>
  <si>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</si>
  <si>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</si>
  <si>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</si>
  <si>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</si>
  <si>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</si>
  <si>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</si>
  <si>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</si>
  <si>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</si>
  <si>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</si>
  <si>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</si>
  <si>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</si>
  <si>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</si>
  <si>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</si>
  <si>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</si>
  <si>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</si>
  <si>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</si>
  <si>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</si>
  <si>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</si>
  <si>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</si>
  <si>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</si>
  <si>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</si>
  <si>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</si>
  <si>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</si>
  <si>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</si>
  <si>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</si>
  <si>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</si>
  <si>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</si>
  <si>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</si>
  <si>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</si>
  <si>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</si>
  <si>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</si>
  <si>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</si>
  <si>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</si>
  <si>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</si>
  <si>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</si>
  <si>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</si>
  <si>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</si>
  <si>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</si>
  <si>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</si>
  <si>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0.69</t>
  </si>
  <si>
    <t>一般会計</t>
  </si>
  <si>
    <t>国民健康保険事業勘定特別会計</t>
  </si>
  <si>
    <t>介護保険事業特別会計</t>
  </si>
  <si>
    <t>簡易水道事業特別会計</t>
  </si>
  <si>
    <t>後期高齢者医療特別会計</t>
  </si>
  <si>
    <t>生活排水処理事業特別会計</t>
  </si>
  <si>
    <t>デジタル放送事業特別会計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</si>
  <si>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</si>
  <si>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</si>
  <si>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</si>
  <si>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</si>
  <si>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</si>
  <si>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</si>
  <si>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大島地区衛生組合</t>
    <rPh sb="0" eb="2">
      <t>オオシマ</t>
    </rPh>
    <rPh sb="2" eb="4">
      <t>チク</t>
    </rPh>
    <rPh sb="4" eb="6">
      <t>エイセイ</t>
    </rPh>
    <rPh sb="6" eb="8">
      <t>クミアイ</t>
    </rPh>
    <phoneticPr fontId="2"/>
  </si>
  <si>
    <t>-</t>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</si>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</sst>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219256</c:v>
                </c:pt>
                <c:pt idx="1">
                  <c:v>231280</c:v>
                </c:pt>
                <c:pt idx="2">
                  <c:v>127029</c:v>
                </c:pt>
                <c:pt idx="3">
                  <c:v>130999</c:v>
                </c:pt>
                <c:pt idx="4">
                  <c:v>146651</c:v>
                </c:pt>
              </c:numCache>
            </c:numRef>
          </c:val>
          <c:smooth val="0"/>
        </c:ser>
        <c:dLbls>
          <c:showLegendKey val="0"/>
          <c:showVal val="0"/>
          <c:showCatName val="0"/>
          <c:showSerName val="0"/>
          <c:showPercent val="0"/>
          <c:showBubbleSize val="0"/>
        </c:dLbls>
        <c:marker val="1"/>
        <c:smooth val="0"/>
        <c:axId val="109025920"/>
        <c:axId val="109036288"/>
      </c:lineChart>
      <c:catAx>
        <c:axId val="109025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36288"/>
        <c:crosses val="autoZero"/>
        <c:auto val="1"/>
        <c:lblAlgn val="ctr"/>
        <c:lblOffset val="100"/>
        <c:tickLblSkip val="1"/>
        <c:tickMarkSkip val="1"/>
        <c:noMultiLvlLbl val="0"/>
      </c:catAx>
      <c:valAx>
        <c:axId val="1090362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2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3.28</c:v>
                </c:pt>
                <c:pt idx="1">
                  <c:v>2.86</c:v>
                </c:pt>
                <c:pt idx="2">
                  <c:v>2.0499999999999998</c:v>
                </c:pt>
                <c:pt idx="3">
                  <c:v>2.83</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17.8</c:v>
                </c:pt>
                <c:pt idx="1">
                  <c:v>29.33</c:v>
                </c:pt>
                <c:pt idx="2">
                  <c:v>28.9</c:v>
                </c:pt>
                <c:pt idx="3">
                  <c:v>33.5</c:v>
                </c:pt>
                <c:pt idx="4">
                  <c:v>43.32</c:v>
                </c:pt>
              </c:numCache>
            </c:numRef>
          </c:val>
        </c:ser>
        <c:dLbls>
          <c:showLegendKey val="0"/>
          <c:showVal val="0"/>
          <c:showCatName val="0"/>
          <c:showSerName val="0"/>
          <c:showPercent val="0"/>
          <c:showBubbleSize val="0"/>
        </c:dLbls>
        <c:gapWidth val="250"/>
        <c:overlap val="100"/>
        <c:axId val="116722688"/>
        <c:axId val="11673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4.08</c:v>
                </c:pt>
                <c:pt idx="1">
                  <c:v>11.59</c:v>
                </c:pt>
                <c:pt idx="2">
                  <c:v>-0.69</c:v>
                </c:pt>
                <c:pt idx="3">
                  <c:v>4.87</c:v>
                </c:pt>
                <c:pt idx="4">
                  <c:v>11.22</c:v>
                </c:pt>
              </c:numCache>
            </c:numRef>
          </c:val>
          <c:smooth val="0"/>
        </c:ser>
        <c:dLbls>
          <c:showLegendKey val="0"/>
          <c:showVal val="0"/>
          <c:showCatName val="0"/>
          <c:showSerName val="0"/>
          <c:showPercent val="0"/>
          <c:showBubbleSize val="0"/>
        </c:dLbls>
        <c:marker val="1"/>
        <c:smooth val="0"/>
        <c:axId val="116722688"/>
        <c:axId val="116733056"/>
      </c:lineChart>
      <c:catAx>
        <c:axId val="1167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33056"/>
        <c:crosses val="autoZero"/>
        <c:auto val="1"/>
        <c:lblAlgn val="ctr"/>
        <c:lblOffset val="100"/>
        <c:tickLblSkip val="1"/>
        <c:tickMarkSkip val="1"/>
        <c:noMultiLvlLbl val="0"/>
      </c:catAx>
      <c:valAx>
        <c:axId val="11673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2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0.01</c:v>
                </c:pt>
              </c:numCache>
            </c:numRef>
          </c:val>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0.05</c:v>
                </c:pt>
                <c:pt idx="4">
                  <c:v>#N/A</c:v>
                </c:pt>
                <c:pt idx="5">
                  <c:v>0.06</c:v>
                </c:pt>
                <c:pt idx="6">
                  <c:v>#N/A</c:v>
                </c:pt>
                <c:pt idx="7">
                  <c:v>0.03</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0.02</c:v>
                </c:pt>
                <c:pt idx="8">
                  <c:v>#N/A</c:v>
                </c:pt>
                <c:pt idx="9">
                  <c:v>0.04</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0.11</c:v>
                </c:pt>
                <c:pt idx="4">
                  <c:v>#N/A</c:v>
                </c:pt>
                <c:pt idx="5">
                  <c:v>0.22</c:v>
                </c:pt>
                <c:pt idx="6">
                  <c:v>#N/A</c:v>
                </c:pt>
                <c:pt idx="7">
                  <c:v>0.06</c:v>
                </c:pt>
                <c:pt idx="8">
                  <c:v>#N/A</c:v>
                </c:pt>
                <c:pt idx="9">
                  <c:v>0.06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0.11</c:v>
                </c:pt>
                <c:pt idx="2">
                  <c:v>#N/A</c:v>
                </c:pt>
                <c:pt idx="3">
                  <c:v>0.06</c:v>
                </c:pt>
                <c:pt idx="4">
                  <c:v>#N/A</c:v>
                </c:pt>
                <c:pt idx="5">
                  <c:v>0.42</c:v>
                </c:pt>
                <c:pt idx="6">
                  <c:v>#N/A</c:v>
                </c:pt>
                <c:pt idx="7">
                  <c:v>0.09</c:v>
                </c:pt>
                <c:pt idx="8">
                  <c:v>#N/A</c:v>
                </c:pt>
                <c:pt idx="9">
                  <c:v>0.09</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0.36</c:v>
                </c:pt>
                <c:pt idx="2">
                  <c:v>#N/A</c:v>
                </c:pt>
                <c:pt idx="3">
                  <c:v>0.19</c:v>
                </c:pt>
                <c:pt idx="4">
                  <c:v>#N/A</c:v>
                </c:pt>
                <c:pt idx="5">
                  <c:v>0.12</c:v>
                </c:pt>
                <c:pt idx="6">
                  <c:v>#N/A</c:v>
                </c:pt>
                <c:pt idx="7">
                  <c:v>0.27</c:v>
                </c:pt>
                <c:pt idx="8">
                  <c:v>#N/A</c:v>
                </c:pt>
                <c:pt idx="9">
                  <c:v>0.17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3.28</c:v>
                </c:pt>
                <c:pt idx="2">
                  <c:v>#N/A</c:v>
                </c:pt>
                <c:pt idx="3">
                  <c:v>2.86</c:v>
                </c:pt>
                <c:pt idx="4">
                  <c:v>#N/A</c:v>
                </c:pt>
                <c:pt idx="5">
                  <c:v>2.0499999999999998</c:v>
                </c:pt>
                <c:pt idx="6">
                  <c:v>#N/A</c:v>
                </c:pt>
                <c:pt idx="7">
                  <c:v>2.83</c:v>
                </c:pt>
                <c:pt idx="8">
                  <c:v>#N/A</c:v>
                </c:pt>
                <c:pt idx="9">
                  <c:v>4.0199999999999996</c:v>
                </c:pt>
              </c:numCache>
            </c:numRef>
          </c:val>
        </c:ser>
        <c:dLbls>
          <c:showLegendKey val="0"/>
          <c:showVal val="0"/>
          <c:showCatName val="0"/>
          <c:showSerName val="0"/>
          <c:showPercent val="0"/>
          <c:showBubbleSize val="0"/>
        </c:dLbls>
        <c:gapWidth val="150"/>
        <c:overlap val="100"/>
        <c:axId val="116970624"/>
        <c:axId val="116972160"/>
      </c:barChart>
      <c:catAx>
        <c:axId val="1169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72160"/>
        <c:crosses val="autoZero"/>
        <c:auto val="1"/>
        <c:lblAlgn val="ctr"/>
        <c:lblOffset val="100"/>
        <c:tickLblSkip val="1"/>
        <c:tickMarkSkip val="1"/>
        <c:noMultiLvlLbl val="0"/>
      </c:catAx>
      <c:valAx>
        <c:axId val="11697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7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631</c:v>
                </c:pt>
                <c:pt idx="5">
                  <c:v>628</c:v>
                </c:pt>
                <c:pt idx="8">
                  <c:v>625</c:v>
                </c:pt>
                <c:pt idx="11">
                  <c:v>593</c:v>
                </c:pt>
                <c:pt idx="14">
                  <c:v>586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54</c:v>
                </c:pt>
                <c:pt idx="3">
                  <c:v>81</c:v>
                </c:pt>
                <c:pt idx="6">
                  <c:v>60</c:v>
                </c:pt>
                <c:pt idx="9">
                  <c:v>40</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c:v>
                </c:pt>
                <c:pt idx="3">
                  <c:v>64</c:v>
                </c:pt>
                <c:pt idx="6">
                  <c:v>44</c:v>
                </c:pt>
                <c:pt idx="9">
                  <c:v>91</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832</c:v>
                </c:pt>
                <c:pt idx="3">
                  <c:v>857</c:v>
                </c:pt>
                <c:pt idx="6">
                  <c:v>843</c:v>
                </c:pt>
                <c:pt idx="9">
                  <c:v>788</c:v>
                </c:pt>
                <c:pt idx="12">
                  <c:v>726</c:v>
                </c:pt>
              </c:numCache>
            </c:numRef>
          </c:val>
        </c:ser>
        <c:dLbls>
          <c:showLegendKey val="0"/>
          <c:showVal val="0"/>
          <c:showCatName val="0"/>
          <c:showSerName val="0"/>
          <c:showPercent val="0"/>
          <c:showBubbleSize val="0"/>
        </c:dLbls>
        <c:gapWidth val="100"/>
        <c:overlap val="100"/>
        <c:axId val="116908416"/>
        <c:axId val="11691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310</c:v>
                </c:pt>
                <c:pt idx="2">
                  <c:v>#N/A</c:v>
                </c:pt>
                <c:pt idx="3">
                  <c:v>#N/A</c:v>
                </c:pt>
                <c:pt idx="4">
                  <c:v>374</c:v>
                </c:pt>
                <c:pt idx="5">
                  <c:v>#N/A</c:v>
                </c:pt>
                <c:pt idx="6">
                  <c:v>#N/A</c:v>
                </c:pt>
                <c:pt idx="7">
                  <c:v>322</c:v>
                </c:pt>
                <c:pt idx="8">
                  <c:v>#N/A</c:v>
                </c:pt>
                <c:pt idx="9">
                  <c:v>#N/A</c:v>
                </c:pt>
                <c:pt idx="10">
                  <c:v>326</c:v>
                </c:pt>
                <c:pt idx="11">
                  <c:v>#N/A</c:v>
                </c:pt>
                <c:pt idx="12">
                  <c:v>#N/A</c:v>
                </c:pt>
                <c:pt idx="13">
                  <c:v>276</c:v>
                </c:pt>
                <c:pt idx="14">
                  <c:v>#N/A</c:v>
                </c:pt>
              </c:numCache>
            </c:numRef>
          </c:val>
          <c:smooth val="0"/>
        </c:ser>
        <c:dLbls>
          <c:showLegendKey val="0"/>
          <c:showVal val="0"/>
          <c:showCatName val="0"/>
          <c:showSerName val="0"/>
          <c:showPercent val="0"/>
          <c:showBubbleSize val="0"/>
        </c:dLbls>
        <c:marker val="1"/>
        <c:smooth val="0"/>
        <c:axId val="116908416"/>
        <c:axId val="116910336"/>
      </c:lineChart>
      <c:catAx>
        <c:axId val="1169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10336"/>
        <c:crosses val="autoZero"/>
        <c:auto val="1"/>
        <c:lblAlgn val="ctr"/>
        <c:lblOffset val="100"/>
        <c:tickLblSkip val="1"/>
        <c:tickMarkSkip val="1"/>
        <c:noMultiLvlLbl val="0"/>
      </c:catAx>
      <c:valAx>
        <c:axId val="11691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4995</c:v>
                </c:pt>
                <c:pt idx="5">
                  <c:v>4980</c:v>
                </c:pt>
                <c:pt idx="8">
                  <c:v>5131</c:v>
                </c:pt>
                <c:pt idx="11">
                  <c:v>5185</c:v>
                </c:pt>
                <c:pt idx="14">
                  <c:v>5191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617</c:v>
                </c:pt>
                <c:pt idx="5">
                  <c:v>637</c:v>
                </c:pt>
                <c:pt idx="8">
                  <c:v>659</c:v>
                </c:pt>
                <c:pt idx="11">
                  <c:v>679</c:v>
                </c:pt>
                <c:pt idx="14">
                  <c:v>731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1420</c:v>
                </c:pt>
                <c:pt idx="5">
                  <c:v>1935</c:v>
                </c:pt>
                <c:pt idx="8">
                  <c:v>1967</c:v>
                </c:pt>
                <c:pt idx="11">
                  <c:v>2082</c:v>
                </c:pt>
                <c:pt idx="14">
                  <c:v>2362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1011</c:v>
                </c:pt>
                <c:pt idx="3">
                  <c:v>1050</c:v>
                </c:pt>
                <c:pt idx="6">
                  <c:v>939</c:v>
                </c:pt>
                <c:pt idx="9">
                  <c:v>986</c:v>
                </c:pt>
                <c:pt idx="12">
                  <c:v>969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163</c:v>
                </c:pt>
                <c:pt idx="3">
                  <c:v>123</c:v>
                </c:pt>
                <c:pt idx="6">
                  <c:v>99</c:v>
                </c:pt>
                <c:pt idx="9">
                  <c:v>152</c:v>
                </c:pt>
                <c:pt idx="12">
                  <c:v>189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901</c:v>
                </c:pt>
                <c:pt idx="3">
                  <c:v>844</c:v>
                </c:pt>
                <c:pt idx="6">
                  <c:v>689</c:v>
                </c:pt>
                <c:pt idx="9">
                  <c:v>646</c:v>
                </c:pt>
                <c:pt idx="12">
                  <c:v>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6669</c:v>
                </c:pt>
                <c:pt idx="3">
                  <c:v>6645</c:v>
                </c:pt>
                <c:pt idx="6">
                  <c:v>6509</c:v>
                </c:pt>
                <c:pt idx="9">
                  <c:v>6631</c:v>
                </c:pt>
                <c:pt idx="12">
                  <c:v>6722</c:v>
                </c:pt>
              </c:numCache>
            </c:numRef>
          </c:val>
        </c:ser>
        <c:dLbls>
          <c:showLegendKey val="0"/>
          <c:showVal val="0"/>
          <c:showCatName val="0"/>
          <c:showSerName val="0"/>
          <c:showPercent val="0"/>
          <c:showBubbleSize val="0"/>
        </c:dLbls>
        <c:gapWidth val="100"/>
        <c:overlap val="100"/>
        <c:axId val="115898624"/>
        <c:axId val="11590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1731</c:v>
                </c:pt>
                <c:pt idx="2">
                  <c:v>#N/A</c:v>
                </c:pt>
                <c:pt idx="3">
                  <c:v>#N/A</c:v>
                </c:pt>
                <c:pt idx="4">
                  <c:v>1110</c:v>
                </c:pt>
                <c:pt idx="5">
                  <c:v>#N/A</c:v>
                </c:pt>
                <c:pt idx="6">
                  <c:v>#N/A</c:v>
                </c:pt>
                <c:pt idx="7">
                  <c:v>479</c:v>
                </c:pt>
                <c:pt idx="8">
                  <c:v>#N/A</c:v>
                </c:pt>
                <c:pt idx="9">
                  <c:v>#N/A</c:v>
                </c:pt>
                <c:pt idx="10">
                  <c:v>469</c:v>
                </c:pt>
                <c:pt idx="11">
                  <c:v>#N/A</c:v>
                </c:pt>
                <c:pt idx="12">
                  <c:v>#N/A</c:v>
                </c:pt>
                <c:pt idx="13">
                  <c:v>335</c:v>
                </c:pt>
                <c:pt idx="14">
                  <c:v>#N/A</c:v>
                </c:pt>
              </c:numCache>
            </c:numRef>
          </c:val>
          <c:smooth val="0"/>
        </c:ser>
        <c:dLbls>
          <c:showLegendKey val="0"/>
          <c:showVal val="0"/>
          <c:showCatName val="0"/>
          <c:showSerName val="0"/>
          <c:showPercent val="0"/>
          <c:showBubbleSize val="0"/>
        </c:dLbls>
        <c:marker val="1"/>
        <c:smooth val="0"/>
        <c:axId val="115898624"/>
        <c:axId val="115904896"/>
      </c:lineChart>
      <c:catAx>
        <c:axId val="1158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04896"/>
        <c:crosses val="autoZero"/>
        <c:auto val="1"/>
        <c:lblAlgn val="ctr"/>
        <c:lblOffset val="100"/>
        <c:tickLblSkip val="1"/>
        <c:tickMarkSkip val="1"/>
        <c:noMultiLvlLbl val="0"/>
      </c:catAx>
      <c:valAx>
        <c:axId val="11590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9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
6,181
82.08
5,392,384
5,230,108
124,805
3,103,806
6,721,619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長引く景気低迷</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少子</a:t>
          </a:r>
          <a:r>
            <a:rPr lang="ja-JP" altLang="ja-JP" sz="1100" b="0" i="0" baseline="0">
              <a:solidFill>
                <a:schemeClr val="dk1"/>
              </a:solidFill>
              <a:effectLst/>
              <a:latin typeface="+mn-lt"/>
              <a:ea typeface="+mn-ea"/>
              <a:cs typeface="+mn-cs"/>
            </a:rPr>
            <a:t>高齢化、地域の産業低迷により財政基盤が弱く、</a:t>
          </a:r>
          <a:r>
            <a:rPr lang="en-US" altLang="ja-JP" sz="1100" b="0" i="0" baseline="0">
              <a:solidFill>
                <a:schemeClr val="dk1"/>
              </a:solidFill>
              <a:effectLst/>
              <a:latin typeface="+mn-lt"/>
              <a:ea typeface="+mn-ea"/>
              <a:cs typeface="+mn-cs"/>
            </a:rPr>
            <a:t>0.16</a:t>
          </a:r>
          <a:r>
            <a:rPr lang="ja-JP" altLang="ja-JP" sz="1100" b="0" i="0" baseline="0">
              <a:solidFill>
                <a:schemeClr val="dk1"/>
              </a:solidFill>
              <a:effectLst/>
              <a:latin typeface="+mn-lt"/>
              <a:ea typeface="+mn-ea"/>
              <a:cs typeface="+mn-cs"/>
            </a:rPr>
            <a:t>と類似団体平均を下回っている。自主財源確保のため地域経済の活性化を図る施策</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展開</a:t>
          </a:r>
          <a:r>
            <a:rPr lang="ja-JP" altLang="en-US" sz="1100" b="0" i="0" baseline="0">
              <a:solidFill>
                <a:schemeClr val="dk1"/>
              </a:solidFill>
              <a:effectLst/>
              <a:latin typeface="+mn-lt"/>
              <a:ea typeface="+mn-ea"/>
              <a:cs typeface="+mn-cs"/>
            </a:rPr>
            <a:t>及び地方税の徴収強化等の取り組みを行うとともに</a:t>
          </a:r>
          <a:r>
            <a:rPr lang="ja-JP" altLang="ja-JP" sz="1100" b="0" i="0" baseline="0">
              <a:solidFill>
                <a:schemeClr val="dk1"/>
              </a:solidFill>
              <a:effectLst/>
              <a:latin typeface="+mn-lt"/>
              <a:ea typeface="+mn-ea"/>
              <a:cs typeface="+mn-cs"/>
            </a:rPr>
            <a:t>、職員数の適正化（</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人の減</a:t>
          </a:r>
          <a:r>
            <a:rPr lang="ja-JP" altLang="ja-JP" sz="1100" b="0" i="0" baseline="0">
              <a:solidFill>
                <a:schemeClr val="dk1"/>
              </a:solidFill>
              <a:effectLst/>
              <a:latin typeface="+mn-lt"/>
              <a:ea typeface="+mn-ea"/>
              <a:cs typeface="+mn-cs"/>
            </a:rPr>
            <a:t>）や、徹底した経費削減</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取り組み</a:t>
          </a:r>
          <a:r>
            <a:rPr lang="ja-JP" altLang="en-US" sz="1100" b="0" i="0" baseline="0">
              <a:solidFill>
                <a:schemeClr val="dk1"/>
              </a:solidFill>
              <a:effectLst/>
              <a:latin typeface="+mn-lt"/>
              <a:ea typeface="+mn-ea"/>
              <a:cs typeface="+mn-cs"/>
            </a:rPr>
            <a:t>を通じて</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基盤の強</a:t>
          </a:r>
          <a:r>
            <a:rPr lang="ja-JP" altLang="ja-JP" sz="1100" b="0" i="0" baseline="0">
              <a:solidFill>
                <a:schemeClr val="dk1"/>
              </a:solidFill>
              <a:effectLst/>
              <a:latin typeface="+mn-lt"/>
              <a:ea typeface="+mn-ea"/>
              <a:cs typeface="+mn-cs"/>
            </a:rPr>
            <a:t>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116840</xdr:rowOff>
    </xdr:to>
    <xdr:cxnSp macro="">
      <xdr:nvCxnSpPr>
        <xdr:cNvPr id="73" name="直線コネクタ 72"/>
        <xdr:cNvCxnSpPr/>
      </xdr:nvCxnSpPr>
      <xdr:spPr>
        <a:xfrm>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108796</xdr:rowOff>
    </xdr:to>
    <xdr:cxnSp macro="">
      <xdr:nvCxnSpPr>
        <xdr:cNvPr id="76" name="直線コネクタ 75"/>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前年度比</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％の減となっているが、</a:t>
          </a:r>
          <a:r>
            <a:rPr lang="ja-JP" altLang="ja-JP" sz="1100" b="0" i="0" baseline="0">
              <a:solidFill>
                <a:schemeClr val="dk1"/>
              </a:solidFill>
              <a:effectLst/>
              <a:latin typeface="+mn-lt"/>
              <a:ea typeface="+mn-ea"/>
              <a:cs typeface="+mn-cs"/>
            </a:rPr>
            <a:t>類似団体より税収が少なく扶助費、公債費が多いため経常収支比率が</a:t>
          </a:r>
          <a:r>
            <a:rPr lang="en-US" altLang="ja-JP" sz="1100" b="0" i="0" baseline="0">
              <a:solidFill>
                <a:schemeClr val="dk1"/>
              </a:solidFill>
              <a:effectLst/>
              <a:latin typeface="+mn-lt"/>
              <a:ea typeface="+mn-ea"/>
              <a:cs typeface="+mn-cs"/>
            </a:rPr>
            <a:t>88.9</a:t>
          </a:r>
          <a:r>
            <a:rPr lang="ja-JP" altLang="ja-JP" sz="1100" b="0" i="0" baseline="0">
              <a:solidFill>
                <a:schemeClr val="dk1"/>
              </a:solidFill>
              <a:effectLst/>
              <a:latin typeface="+mn-lt"/>
              <a:ea typeface="+mn-ea"/>
              <a:cs typeface="+mn-cs"/>
            </a:rPr>
            <a:t>と類似団体平均を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これは、人件費等の削減に努めているものの、高齢化の進展等に伴う福祉関係経費の増加などが影響している。今後も扶助費等の増加が見込まれることから、自主財源の確保や</a:t>
          </a:r>
          <a:r>
            <a:rPr lang="ja-JP" altLang="ja-JP" sz="1100" b="0" i="0" baseline="0">
              <a:solidFill>
                <a:schemeClr val="dk1"/>
              </a:solidFill>
              <a:effectLst/>
              <a:latin typeface="+mn-lt"/>
              <a:ea typeface="+mn-ea"/>
              <a:cs typeface="+mn-cs"/>
            </a:rPr>
            <a:t>公債費の抑制等に</a:t>
          </a:r>
          <a:r>
            <a:rPr lang="ja-JP" altLang="en-US" sz="1100" b="0" i="0" baseline="0">
              <a:solidFill>
                <a:schemeClr val="dk1"/>
              </a:solidFill>
              <a:effectLst/>
              <a:latin typeface="+mn-lt"/>
              <a:ea typeface="+mn-ea"/>
              <a:cs typeface="+mn-cs"/>
            </a:rPr>
            <a:t>よる行財政改革への取り組みを通じて</a:t>
          </a:r>
          <a:r>
            <a:rPr lang="ja-JP" altLang="ja-JP" sz="1100" b="0" i="0" baseline="0">
              <a:solidFill>
                <a:schemeClr val="dk1"/>
              </a:solidFill>
              <a:effectLst/>
              <a:latin typeface="+mn-lt"/>
              <a:ea typeface="+mn-ea"/>
              <a:cs typeface="+mn-cs"/>
            </a:rPr>
            <a:t>経常収支</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の改善を図る。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128088</xdr:rowOff>
    </xdr:from>
    <xdr:to>
      <xdr:col>7</xdr:col>
      <xdr:colOff>152400</xdr:colOff>
      <xdr:row>64</xdr:row>
      <xdr:rowOff>29028</xdr:rowOff>
    </xdr:to>
    <xdr:cxnSp macro="">
      <xdr:nvCxnSpPr>
        <xdr:cNvPr id="132" name="直線コネクタ 131"/>
        <xdr:cNvCxnSpPr/>
      </xdr:nvCxnSpPr>
      <xdr:spPr>
        <a:xfrm flipV="1">
          <a:off x="4114800" y="109294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29028</xdr:rowOff>
    </xdr:from>
    <xdr:to>
      <xdr:col>6</xdr:col>
      <xdr:colOff>0</xdr:colOff>
      <xdr:row>64</xdr:row>
      <xdr:rowOff>97972</xdr:rowOff>
    </xdr:to>
    <xdr:cxnSp macro="">
      <xdr:nvCxnSpPr>
        <xdr:cNvPr id="135" name="直線コネクタ 134"/>
        <xdr:cNvCxnSpPr/>
      </xdr:nvCxnSpPr>
      <xdr:spPr>
        <a:xfrm flipV="1">
          <a:off x="3225800" y="1100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159113</xdr:rowOff>
    </xdr:from>
    <xdr:to>
      <xdr:col>4</xdr:col>
      <xdr:colOff>482600</xdr:colOff>
      <xdr:row>64</xdr:row>
      <xdr:rowOff>97972</xdr:rowOff>
    </xdr:to>
    <xdr:cxnSp macro="">
      <xdr:nvCxnSpPr>
        <xdr:cNvPr id="138" name="直線コネクタ 137"/>
        <xdr:cNvCxnSpPr/>
      </xdr:nvCxnSpPr>
      <xdr:spPr>
        <a:xfrm>
          <a:off x="2336800" y="1096046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63</xdr:row>
      <xdr:rowOff>159113</xdr:rowOff>
    </xdr:to>
    <xdr:cxnSp macro="">
      <xdr:nvCxnSpPr>
        <xdr:cNvPr id="141" name="直線コネクタ 140"/>
        <xdr:cNvCxnSpPr/>
      </xdr:nvCxnSpPr>
      <xdr:spPr>
        <a:xfrm>
          <a:off x="1447800" y="1091565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77288</xdr:rowOff>
    </xdr:from>
    <xdr:to>
      <xdr:col>7</xdr:col>
      <xdr:colOff>203200</xdr:colOff>
      <xdr:row>64</xdr:row>
      <xdr:rowOff>7438</xdr:rowOff>
    </xdr:to>
    <xdr:sp macro="" textlink="">
      <xdr:nvSpPr>
        <xdr:cNvPr id="151" name="円/楕円 150"/>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49365</xdr:rowOff>
    </xdr:from>
    <xdr:ext cx="762000" cy="259045"/>
    <xdr:sp macro="" textlink="">
      <xdr:nvSpPr>
        <xdr:cNvPr id="152" name="財政構造の弾力性該当値テキスト"/>
        <xdr:cNvSpPr txBox="1"/>
      </xdr:nvSpPr>
      <xdr:spPr>
        <a:xfrm>
          <a:off x="5041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149678</xdr:rowOff>
    </xdr:from>
    <xdr:to>
      <xdr:col>6</xdr:col>
      <xdr:colOff>50800</xdr:colOff>
      <xdr:row>64</xdr:row>
      <xdr:rowOff>79828</xdr:rowOff>
    </xdr:to>
    <xdr:sp macro="" textlink="">
      <xdr:nvSpPr>
        <xdr:cNvPr id="153" name="円/楕円 152"/>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64605</xdr:rowOff>
    </xdr:from>
    <xdr:ext cx="736600" cy="259045"/>
    <xdr:sp macro="" textlink="">
      <xdr:nvSpPr>
        <xdr:cNvPr id="154" name="テキスト ボックス 153"/>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5" name="円/楕円 154"/>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6" name="テキスト ボックス 155"/>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108313</xdr:rowOff>
    </xdr:from>
    <xdr:to>
      <xdr:col>3</xdr:col>
      <xdr:colOff>330200</xdr:colOff>
      <xdr:row>64</xdr:row>
      <xdr:rowOff>38463</xdr:rowOff>
    </xdr:to>
    <xdr:sp macro="" textlink="">
      <xdr:nvSpPr>
        <xdr:cNvPr id="157" name="円/楕円 156"/>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23240</xdr:rowOff>
    </xdr:from>
    <xdr:ext cx="762000" cy="259045"/>
    <xdr:sp macro="" textlink="">
      <xdr:nvSpPr>
        <xdr:cNvPr id="158" name="テキスト ボックス 157"/>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9" name="円/楕円 158"/>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60" name="テキスト ボックス 159"/>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[229,420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124,054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類似団体平均より、決算額が多いのは人件費、物件費が主な要因となっている。より効果的、効率的にサービスを提供するため事務事業の総点検を行い、事務事業と職員体制の見直しを常に図っていく。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79736</xdr:rowOff>
    </xdr:from>
    <xdr:to>
      <xdr:col>7</xdr:col>
      <xdr:colOff>152400</xdr:colOff>
      <xdr:row>82</xdr:row>
      <xdr:rowOff>104524</xdr:rowOff>
    </xdr:to>
    <xdr:cxnSp macro="">
      <xdr:nvCxnSpPr>
        <xdr:cNvPr id="196" name="直線コネクタ 195"/>
        <xdr:cNvCxnSpPr/>
      </xdr:nvCxnSpPr>
      <xdr:spPr>
        <a:xfrm flipV="1">
          <a:off x="4114800" y="14138636"/>
          <a:ext cx="8382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104524</xdr:rowOff>
    </xdr:from>
    <xdr:to>
      <xdr:col>6</xdr:col>
      <xdr:colOff>0</xdr:colOff>
      <xdr:row>82</xdr:row>
      <xdr:rowOff>109913</xdr:rowOff>
    </xdr:to>
    <xdr:cxnSp macro="">
      <xdr:nvCxnSpPr>
        <xdr:cNvPr id="199" name="直線コネクタ 198"/>
        <xdr:cNvCxnSpPr/>
      </xdr:nvCxnSpPr>
      <xdr:spPr>
        <a:xfrm flipV="1">
          <a:off x="3225800" y="1416342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76580</xdr:rowOff>
    </xdr:from>
    <xdr:to>
      <xdr:col>4</xdr:col>
      <xdr:colOff>482600</xdr:colOff>
      <xdr:row>82</xdr:row>
      <xdr:rowOff>109913</xdr:rowOff>
    </xdr:to>
    <xdr:cxnSp macro="">
      <xdr:nvCxnSpPr>
        <xdr:cNvPr id="202" name="直線コネクタ 201"/>
        <xdr:cNvCxnSpPr/>
      </xdr:nvCxnSpPr>
      <xdr:spPr>
        <a:xfrm>
          <a:off x="2336800" y="14135480"/>
          <a:ext cx="8890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46769</xdr:rowOff>
    </xdr:from>
    <xdr:to>
      <xdr:col>3</xdr:col>
      <xdr:colOff>279400</xdr:colOff>
      <xdr:row>82</xdr:row>
      <xdr:rowOff>76580</xdr:rowOff>
    </xdr:to>
    <xdr:cxnSp macro="">
      <xdr:nvCxnSpPr>
        <xdr:cNvPr id="205" name="直線コネクタ 204"/>
        <xdr:cNvCxnSpPr/>
      </xdr:nvCxnSpPr>
      <xdr:spPr>
        <a:xfrm>
          <a:off x="1447800" y="14105669"/>
          <a:ext cx="889000" cy="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28936</xdr:rowOff>
    </xdr:from>
    <xdr:to>
      <xdr:col>7</xdr:col>
      <xdr:colOff>203200</xdr:colOff>
      <xdr:row>82</xdr:row>
      <xdr:rowOff>130536</xdr:rowOff>
    </xdr:to>
    <xdr:sp macro="" textlink="">
      <xdr:nvSpPr>
        <xdr:cNvPr id="215" name="円/楕円 214"/>
        <xdr:cNvSpPr/>
      </xdr:nvSpPr>
      <xdr:spPr>
        <a:xfrm>
          <a:off x="4902200" y="140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1013</xdr:rowOff>
    </xdr:from>
    <xdr:ext cx="762000" cy="259045"/>
    <xdr:sp macro="" textlink="">
      <xdr:nvSpPr>
        <xdr:cNvPr id="216" name="人件費・物件費等の状況該当値テキスト"/>
        <xdr:cNvSpPr txBox="1"/>
      </xdr:nvSpPr>
      <xdr:spPr>
        <a:xfrm>
          <a:off x="5041900" y="1405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229,420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53724</xdr:rowOff>
    </xdr:from>
    <xdr:to>
      <xdr:col>6</xdr:col>
      <xdr:colOff>50800</xdr:colOff>
      <xdr:row>82</xdr:row>
      <xdr:rowOff>155324</xdr:rowOff>
    </xdr:to>
    <xdr:sp macro="" textlink="">
      <xdr:nvSpPr>
        <xdr:cNvPr id="217" name="円/楕円 216"/>
        <xdr:cNvSpPr/>
      </xdr:nvSpPr>
      <xdr:spPr>
        <a:xfrm>
          <a:off x="4064000" y="141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140101</xdr:rowOff>
    </xdr:from>
    <xdr:ext cx="736600" cy="259045"/>
    <xdr:sp macro="" textlink="">
      <xdr:nvSpPr>
        <xdr:cNvPr id="218" name="テキスト ボックス 217"/>
        <xdr:cNvSpPr txBox="1"/>
      </xdr:nvSpPr>
      <xdr:spPr>
        <a:xfrm>
          <a:off x="3733800" y="1419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59113</xdr:rowOff>
    </xdr:from>
    <xdr:to>
      <xdr:col>4</xdr:col>
      <xdr:colOff>533400</xdr:colOff>
      <xdr:row>82</xdr:row>
      <xdr:rowOff>160713</xdr:rowOff>
    </xdr:to>
    <xdr:sp macro="" textlink="">
      <xdr:nvSpPr>
        <xdr:cNvPr id="219" name="円/楕円 218"/>
        <xdr:cNvSpPr/>
      </xdr:nvSpPr>
      <xdr:spPr>
        <a:xfrm>
          <a:off x="3175000" y="141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145490</xdr:rowOff>
    </xdr:from>
    <xdr:ext cx="762000" cy="259045"/>
    <xdr:sp macro="" textlink="">
      <xdr:nvSpPr>
        <xdr:cNvPr id="220" name="テキスト ボックス 219"/>
        <xdr:cNvSpPr txBox="1"/>
      </xdr:nvSpPr>
      <xdr:spPr>
        <a:xfrm>
          <a:off x="2844800" y="14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25780</xdr:rowOff>
    </xdr:from>
    <xdr:to>
      <xdr:col>3</xdr:col>
      <xdr:colOff>330200</xdr:colOff>
      <xdr:row>82</xdr:row>
      <xdr:rowOff>127380</xdr:rowOff>
    </xdr:to>
    <xdr:sp macro="" textlink="">
      <xdr:nvSpPr>
        <xdr:cNvPr id="221" name="円/楕円 220"/>
        <xdr:cNvSpPr/>
      </xdr:nvSpPr>
      <xdr:spPr>
        <a:xfrm>
          <a:off x="2286000" y="140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112157</xdr:rowOff>
    </xdr:from>
    <xdr:ext cx="762000" cy="259045"/>
    <xdr:sp macro="" textlink="">
      <xdr:nvSpPr>
        <xdr:cNvPr id="222" name="テキスト ボックス 221"/>
        <xdr:cNvSpPr txBox="1"/>
      </xdr:nvSpPr>
      <xdr:spPr>
        <a:xfrm>
          <a:off x="1955800" y="141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167419</xdr:rowOff>
    </xdr:from>
    <xdr:to>
      <xdr:col>2</xdr:col>
      <xdr:colOff>127000</xdr:colOff>
      <xdr:row>82</xdr:row>
      <xdr:rowOff>97569</xdr:rowOff>
    </xdr:to>
    <xdr:sp macro="" textlink="">
      <xdr:nvSpPr>
        <xdr:cNvPr id="223" name="円/楕円 222"/>
        <xdr:cNvSpPr/>
      </xdr:nvSpPr>
      <xdr:spPr>
        <a:xfrm>
          <a:off x="1397000" y="140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82346</xdr:rowOff>
    </xdr:from>
    <xdr:ext cx="762000" cy="259045"/>
    <xdr:sp macro="" textlink="">
      <xdr:nvSpPr>
        <xdr:cNvPr id="224" name="テキスト ボックス 223"/>
        <xdr:cNvSpPr txBox="1"/>
      </xdr:nvSpPr>
      <xdr:spPr>
        <a:xfrm>
          <a:off x="1066800" y="141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前年度比</a:t>
          </a:r>
          <a:r>
            <a:rPr kumimoji="1" lang="en-US" altLang="ja-JP" sz="1100">
              <a:latin typeface="ＭＳ Ｐゴシック"/>
            </a:rPr>
            <a:t>7.9</a:t>
          </a:r>
          <a:r>
            <a:rPr kumimoji="1" lang="ja-JP" altLang="en-US" sz="1100">
              <a:latin typeface="ＭＳ Ｐゴシック"/>
            </a:rPr>
            <a:t>ポイント減となり類似団体平均を若干下回っている。国家公務員の時限的な給与改定特例法がないとした参考値（</a:t>
          </a:r>
          <a:r>
            <a:rPr kumimoji="1" lang="en-US" altLang="ja-JP" sz="1100">
              <a:latin typeface="ＭＳ Ｐゴシック"/>
            </a:rPr>
            <a:t>94.1</a:t>
          </a:r>
          <a:r>
            <a:rPr kumimoji="1" lang="ja-JP" altLang="en-US" sz="1100">
              <a:latin typeface="ＭＳ Ｐゴシック"/>
            </a:rPr>
            <a:t>）と比較しても</a:t>
          </a:r>
          <a:r>
            <a:rPr kumimoji="1" lang="en-US" altLang="ja-JP" sz="1100">
              <a:latin typeface="ＭＳ Ｐゴシック"/>
            </a:rPr>
            <a:t>0.1</a:t>
          </a:r>
          <a:r>
            <a:rPr kumimoji="1" lang="ja-JP" altLang="en-US" sz="1100">
              <a:latin typeface="ＭＳ Ｐゴシック"/>
            </a:rPr>
            <a:t>ポイントの減となっている。今後も総人件費の縮減に努める。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88</xdr:row>
      <xdr:rowOff>72389</xdr:rowOff>
    </xdr:to>
    <xdr:cxnSp macro="">
      <xdr:nvCxnSpPr>
        <xdr:cNvPr id="258" name="直線コネクタ 257"/>
        <xdr:cNvCxnSpPr/>
      </xdr:nvCxnSpPr>
      <xdr:spPr>
        <a:xfrm flipV="1">
          <a:off x="16179800" y="14524566"/>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112607</xdr:rowOff>
    </xdr:to>
    <xdr:cxnSp macro="">
      <xdr:nvCxnSpPr>
        <xdr:cNvPr id="261" name="直線コネクタ 260"/>
        <xdr:cNvCxnSpPr/>
      </xdr:nvCxnSpPr>
      <xdr:spPr>
        <a:xfrm flipV="1">
          <a:off x="15290800" y="151599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88</xdr:row>
      <xdr:rowOff>112607</xdr:rowOff>
    </xdr:to>
    <xdr:cxnSp macro="">
      <xdr:nvCxnSpPr>
        <xdr:cNvPr id="264" name="直線コネクタ 263"/>
        <xdr:cNvCxnSpPr/>
      </xdr:nvCxnSpPr>
      <xdr:spPr>
        <a:xfrm>
          <a:off x="14401800" y="1456478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85</xdr:row>
      <xdr:rowOff>15663</xdr:rowOff>
    </xdr:to>
    <xdr:cxnSp macro="">
      <xdr:nvCxnSpPr>
        <xdr:cNvPr id="267" name="直線コネクタ 266"/>
        <xdr:cNvCxnSpPr/>
      </xdr:nvCxnSpPr>
      <xdr:spPr>
        <a:xfrm flipV="1">
          <a:off x="13512800" y="145647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9" name="テキスト ボックス 268"/>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7" name="円/楕円 276"/>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8"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9" name="円/楕円 278"/>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133366</xdr:rowOff>
    </xdr:from>
    <xdr:ext cx="736600" cy="259045"/>
    <xdr:sp macro="" textlink="">
      <xdr:nvSpPr>
        <xdr:cNvPr id="280" name="テキスト ボックス 279"/>
        <xdr:cNvSpPr txBox="1"/>
      </xdr:nvSpPr>
      <xdr:spPr>
        <a:xfrm>
          <a:off x="15798800" y="1487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1" name="円/楕円 280"/>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82" name="テキスト ボックス 281"/>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3" name="円/楕円 282"/>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4" name="テキスト ボックス 283"/>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5" name="円/楕円 284"/>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86" name="テキスト ボックス 285"/>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a:t>
          </a:r>
          <a:r>
            <a:rPr kumimoji="1" lang="en-US" altLang="ja-JP" sz="1100">
              <a:latin typeface="ＭＳ Ｐゴシック"/>
            </a:rPr>
            <a:t>H17</a:t>
          </a:r>
          <a:r>
            <a:rPr kumimoji="1" lang="ja-JP" altLang="en-US" sz="1100">
              <a:latin typeface="ＭＳ Ｐゴシック"/>
            </a:rPr>
            <a:t>～</a:t>
          </a:r>
          <a:r>
            <a:rPr kumimoji="1" lang="en-US" altLang="ja-JP" sz="1100">
              <a:latin typeface="ＭＳ Ｐゴシック"/>
            </a:rPr>
            <a:t>H26</a:t>
          </a:r>
          <a:r>
            <a:rPr kumimoji="1" lang="ja-JP" altLang="en-US" sz="1100">
              <a:latin typeface="ＭＳ Ｐゴシック"/>
            </a:rPr>
            <a:t>）において、</a:t>
          </a:r>
          <a:r>
            <a:rPr kumimoji="1" lang="en-US" altLang="ja-JP" sz="1100">
              <a:latin typeface="ＭＳ Ｐゴシック"/>
            </a:rPr>
            <a:t>12</a:t>
          </a:r>
          <a:r>
            <a:rPr kumimoji="1" lang="ja-JP" altLang="en-US" sz="1100">
              <a:latin typeface="ＭＳ Ｐゴシック"/>
            </a:rPr>
            <a:t>人の削減を行っているが、類似団体平均を上回っている。今後も、職員数の適正化を図りより効果的・効率的にサービスを提供するため事務事業と職員体制の見直しを常に図っていく。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18929</xdr:rowOff>
    </xdr:from>
    <xdr:to>
      <xdr:col>24</xdr:col>
      <xdr:colOff>558800</xdr:colOff>
      <xdr:row>63</xdr:row>
      <xdr:rowOff>52251</xdr:rowOff>
    </xdr:to>
    <xdr:cxnSp macro="">
      <xdr:nvCxnSpPr>
        <xdr:cNvPr id="323" name="直線コネクタ 322"/>
        <xdr:cNvCxnSpPr/>
      </xdr:nvCxnSpPr>
      <xdr:spPr>
        <a:xfrm flipV="1">
          <a:off x="16179800" y="10820279"/>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52251</xdr:rowOff>
    </xdr:from>
    <xdr:to>
      <xdr:col>23</xdr:col>
      <xdr:colOff>406400</xdr:colOff>
      <xdr:row>63</xdr:row>
      <xdr:rowOff>80978</xdr:rowOff>
    </xdr:to>
    <xdr:cxnSp macro="">
      <xdr:nvCxnSpPr>
        <xdr:cNvPr id="326" name="直線コネクタ 325"/>
        <xdr:cNvCxnSpPr/>
      </xdr:nvCxnSpPr>
      <xdr:spPr>
        <a:xfrm flipV="1">
          <a:off x="15290800" y="1085360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67189</xdr:rowOff>
    </xdr:from>
    <xdr:to>
      <xdr:col>22</xdr:col>
      <xdr:colOff>203200</xdr:colOff>
      <xdr:row>63</xdr:row>
      <xdr:rowOff>80978</xdr:rowOff>
    </xdr:to>
    <xdr:cxnSp macro="">
      <xdr:nvCxnSpPr>
        <xdr:cNvPr id="329" name="直線コネクタ 328"/>
        <xdr:cNvCxnSpPr/>
      </xdr:nvCxnSpPr>
      <xdr:spPr>
        <a:xfrm>
          <a:off x="14401800" y="1086853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67189</xdr:rowOff>
    </xdr:from>
    <xdr:to>
      <xdr:col>21</xdr:col>
      <xdr:colOff>0</xdr:colOff>
      <xdr:row>63</xdr:row>
      <xdr:rowOff>82127</xdr:rowOff>
    </xdr:to>
    <xdr:cxnSp macro="">
      <xdr:nvCxnSpPr>
        <xdr:cNvPr id="332" name="直線コネクタ 331"/>
        <xdr:cNvCxnSpPr/>
      </xdr:nvCxnSpPr>
      <xdr:spPr>
        <a:xfrm flipV="1">
          <a:off x="13512800" y="1086853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139579</xdr:rowOff>
    </xdr:from>
    <xdr:to>
      <xdr:col>24</xdr:col>
      <xdr:colOff>609600</xdr:colOff>
      <xdr:row>63</xdr:row>
      <xdr:rowOff>69729</xdr:rowOff>
    </xdr:to>
    <xdr:sp macro="" textlink="">
      <xdr:nvSpPr>
        <xdr:cNvPr id="342" name="円/楕円 341"/>
        <xdr:cNvSpPr/>
      </xdr:nvSpPr>
      <xdr:spPr>
        <a:xfrm>
          <a:off x="169672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111656</xdr:rowOff>
    </xdr:from>
    <xdr:ext cx="762000" cy="259045"/>
    <xdr:sp macro="" textlink="">
      <xdr:nvSpPr>
        <xdr:cNvPr id="343" name="定員管理の状況該当値テキスト"/>
        <xdr:cNvSpPr txBox="1"/>
      </xdr:nvSpPr>
      <xdr:spPr>
        <a:xfrm>
          <a:off x="17106900" y="1074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1451</xdr:rowOff>
    </xdr:from>
    <xdr:to>
      <xdr:col>23</xdr:col>
      <xdr:colOff>457200</xdr:colOff>
      <xdr:row>63</xdr:row>
      <xdr:rowOff>103051</xdr:rowOff>
    </xdr:to>
    <xdr:sp macro="" textlink="">
      <xdr:nvSpPr>
        <xdr:cNvPr id="344" name="円/楕円 343"/>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87828</xdr:rowOff>
    </xdr:from>
    <xdr:ext cx="736600" cy="259045"/>
    <xdr:sp macro="" textlink="">
      <xdr:nvSpPr>
        <xdr:cNvPr id="345" name="テキスト ボックス 344"/>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30178</xdr:rowOff>
    </xdr:from>
    <xdr:to>
      <xdr:col>22</xdr:col>
      <xdr:colOff>254000</xdr:colOff>
      <xdr:row>63</xdr:row>
      <xdr:rowOff>131778</xdr:rowOff>
    </xdr:to>
    <xdr:sp macro="" textlink="">
      <xdr:nvSpPr>
        <xdr:cNvPr id="346" name="円/楕円 345"/>
        <xdr:cNvSpPr/>
      </xdr:nvSpPr>
      <xdr:spPr>
        <a:xfrm>
          <a:off x="15240000" y="108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116555</xdr:rowOff>
    </xdr:from>
    <xdr:ext cx="762000" cy="259045"/>
    <xdr:sp macro="" textlink="">
      <xdr:nvSpPr>
        <xdr:cNvPr id="347" name="テキスト ボックス 346"/>
        <xdr:cNvSpPr txBox="1"/>
      </xdr:nvSpPr>
      <xdr:spPr>
        <a:xfrm>
          <a:off x="14909800" y="10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16389</xdr:rowOff>
    </xdr:from>
    <xdr:to>
      <xdr:col>21</xdr:col>
      <xdr:colOff>50800</xdr:colOff>
      <xdr:row>63</xdr:row>
      <xdr:rowOff>117989</xdr:rowOff>
    </xdr:to>
    <xdr:sp macro="" textlink="">
      <xdr:nvSpPr>
        <xdr:cNvPr id="348" name="円/楕円 347"/>
        <xdr:cNvSpPr/>
      </xdr:nvSpPr>
      <xdr:spPr>
        <a:xfrm>
          <a:off x="14351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102766</xdr:rowOff>
    </xdr:from>
    <xdr:ext cx="762000" cy="259045"/>
    <xdr:sp macro="" textlink="">
      <xdr:nvSpPr>
        <xdr:cNvPr id="349" name="テキスト ボックス 348"/>
        <xdr:cNvSpPr txBox="1"/>
      </xdr:nvSpPr>
      <xdr:spPr>
        <a:xfrm>
          <a:off x="14020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31327</xdr:rowOff>
    </xdr:from>
    <xdr:to>
      <xdr:col>19</xdr:col>
      <xdr:colOff>533400</xdr:colOff>
      <xdr:row>63</xdr:row>
      <xdr:rowOff>132927</xdr:rowOff>
    </xdr:to>
    <xdr:sp macro="" textlink="">
      <xdr:nvSpPr>
        <xdr:cNvPr id="350" name="円/楕円 349"/>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117704</xdr:rowOff>
    </xdr:from>
    <xdr:ext cx="762000" cy="259045"/>
    <xdr:sp macro="" textlink="">
      <xdr:nvSpPr>
        <xdr:cNvPr id="351" name="テキスト ボックス 350"/>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年度から実施している起債抑制策（一般会計上限枠</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億円設定）により、実質公債費比率は</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％となり、前年度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％減となっているが、類似</a:t>
          </a:r>
          <a:r>
            <a:rPr lang="ja-JP" altLang="ja-JP" sz="1100" b="0" i="0" baseline="0">
              <a:solidFill>
                <a:schemeClr val="dk1"/>
              </a:solidFill>
              <a:effectLst/>
              <a:latin typeface="+mn-lt"/>
              <a:ea typeface="+mn-ea"/>
              <a:cs typeface="+mn-cs"/>
            </a:rPr>
            <a:t>団体平均よりも</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ているため、</a:t>
          </a:r>
          <a:r>
            <a:rPr lang="ja-JP" altLang="ja-JP" sz="1100" b="0" i="0" baseline="0">
              <a:solidFill>
                <a:schemeClr val="dk1"/>
              </a:solidFill>
              <a:effectLst/>
              <a:latin typeface="+mn-lt"/>
              <a:ea typeface="+mn-ea"/>
              <a:cs typeface="+mn-cs"/>
            </a:rPr>
            <a:t>引き続き、地方債現在高の縮減と、辺地債、過疎債といった有利</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起債の活用を図り、</a:t>
          </a:r>
          <a:r>
            <a:rPr lang="ja-JP" altLang="en-US" sz="1100" b="0" i="0" baseline="0">
              <a:solidFill>
                <a:schemeClr val="dk1"/>
              </a:solidFill>
              <a:effectLst/>
              <a:latin typeface="+mn-lt"/>
              <a:ea typeface="+mn-ea"/>
              <a:cs typeface="+mn-cs"/>
            </a:rPr>
            <a:t>更</a:t>
          </a:r>
          <a:r>
            <a:rPr lang="ja-JP" altLang="ja-JP" sz="1100" b="0" i="0" baseline="0">
              <a:solidFill>
                <a:schemeClr val="dk1"/>
              </a:solidFill>
              <a:effectLst/>
              <a:latin typeface="+mn-lt"/>
              <a:ea typeface="+mn-ea"/>
              <a:cs typeface="+mn-cs"/>
            </a:rPr>
            <a:t>なる改善に努める。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57573</xdr:rowOff>
    </xdr:to>
    <xdr:cxnSp macro="">
      <xdr:nvCxnSpPr>
        <xdr:cNvPr id="385" name="直線コネクタ 384"/>
        <xdr:cNvCxnSpPr/>
      </xdr:nvCxnSpPr>
      <xdr:spPr>
        <a:xfrm flipV="1">
          <a:off x="16179800" y="71458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57573</xdr:rowOff>
    </xdr:from>
    <xdr:to>
      <xdr:col>23</xdr:col>
      <xdr:colOff>406400</xdr:colOff>
      <xdr:row>42</xdr:row>
      <xdr:rowOff>57573</xdr:rowOff>
    </xdr:to>
    <xdr:cxnSp macro="">
      <xdr:nvCxnSpPr>
        <xdr:cNvPr id="388" name="直線コネクタ 387"/>
        <xdr:cNvCxnSpPr/>
      </xdr:nvCxnSpPr>
      <xdr:spPr>
        <a:xfrm>
          <a:off x="15290800" y="725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57573</xdr:rowOff>
    </xdr:to>
    <xdr:cxnSp macro="">
      <xdr:nvCxnSpPr>
        <xdr:cNvPr id="391" name="直線コネクタ 390"/>
        <xdr:cNvCxnSpPr/>
      </xdr:nvCxnSpPr>
      <xdr:spPr>
        <a:xfrm>
          <a:off x="14401800" y="725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81704</xdr:rowOff>
    </xdr:to>
    <xdr:cxnSp macro="">
      <xdr:nvCxnSpPr>
        <xdr:cNvPr id="394" name="直線コネクタ 393"/>
        <xdr:cNvCxnSpPr/>
      </xdr:nvCxnSpPr>
      <xdr:spPr>
        <a:xfrm flipV="1">
          <a:off x="13512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4" name="円/楕円 403"/>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405"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406" name="円/楕円 405"/>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407" name="テキスト ボックス 406"/>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408" name="円/楕円 407"/>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93150</xdr:rowOff>
    </xdr:from>
    <xdr:ext cx="762000" cy="259045"/>
    <xdr:sp macro="" textlink="">
      <xdr:nvSpPr>
        <xdr:cNvPr id="409" name="テキスト ボックス 408"/>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10" name="円/楕円 409"/>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411" name="テキスト ボックス 410"/>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12" name="円/楕円 411"/>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142681</xdr:rowOff>
    </xdr:from>
    <xdr:ext cx="762000" cy="259045"/>
    <xdr:sp macro="" textlink="">
      <xdr:nvSpPr>
        <xdr:cNvPr id="413" name="テキスト ボックス 412"/>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年度においても、充当可能財源等のうち、基金合計額の増加したこと等により、将来負担比率は</a:t>
          </a:r>
          <a:r>
            <a:rPr lang="en-US" altLang="ja-JP" sz="1100" b="0" i="0" baseline="0">
              <a:solidFill>
                <a:schemeClr val="dk1"/>
              </a:solidFill>
              <a:effectLst/>
              <a:latin typeface="+mn-lt"/>
              <a:ea typeface="+mn-ea"/>
              <a:cs typeface="+mn-cs"/>
            </a:rPr>
            <a:t>18.4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％と改善され、類似団体平均を下回った。今後も、起債枠の上限を堅持し、地方債現在高の縮減に努める。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74930</xdr:rowOff>
    </xdr:from>
    <xdr:to>
      <xdr:col>24</xdr:col>
      <xdr:colOff>558800</xdr:colOff>
      <xdr:row>14</xdr:row>
      <xdr:rowOff>118364</xdr:rowOff>
    </xdr:to>
    <xdr:cxnSp macro="">
      <xdr:nvCxnSpPr>
        <xdr:cNvPr id="447" name="直線コネクタ 446"/>
        <xdr:cNvCxnSpPr/>
      </xdr:nvCxnSpPr>
      <xdr:spPr>
        <a:xfrm flipV="1">
          <a:off x="16179800" y="24752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59707</xdr:rowOff>
    </xdr:from>
    <xdr:ext cx="762000" cy="259045"/>
    <xdr:sp macro="" textlink="">
      <xdr:nvSpPr>
        <xdr:cNvPr id="448" name="将来負担の状況平均値テキスト"/>
        <xdr:cNvSpPr txBox="1"/>
      </xdr:nvSpPr>
      <xdr:spPr>
        <a:xfrm>
          <a:off x="17106900" y="2460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118364</xdr:rowOff>
    </xdr:from>
    <xdr:to>
      <xdr:col>23</xdr:col>
      <xdr:colOff>406400</xdr:colOff>
      <xdr:row>14</xdr:row>
      <xdr:rowOff>119973</xdr:rowOff>
    </xdr:to>
    <xdr:cxnSp macro="">
      <xdr:nvCxnSpPr>
        <xdr:cNvPr id="450" name="直線コネクタ 449"/>
        <xdr:cNvCxnSpPr/>
      </xdr:nvCxnSpPr>
      <xdr:spPr>
        <a:xfrm flipV="1">
          <a:off x="15290800" y="2518664"/>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119973</xdr:rowOff>
    </xdr:from>
    <xdr:to>
      <xdr:col>22</xdr:col>
      <xdr:colOff>203200</xdr:colOff>
      <xdr:row>15</xdr:row>
      <xdr:rowOff>154432</xdr:rowOff>
    </xdr:to>
    <xdr:cxnSp macro="">
      <xdr:nvCxnSpPr>
        <xdr:cNvPr id="453" name="直線コネクタ 452"/>
        <xdr:cNvCxnSpPr/>
      </xdr:nvCxnSpPr>
      <xdr:spPr>
        <a:xfrm flipV="1">
          <a:off x="14401800" y="2520273"/>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154432</xdr:rowOff>
    </xdr:from>
    <xdr:to>
      <xdr:col>21</xdr:col>
      <xdr:colOff>0</xdr:colOff>
      <xdr:row>17</xdr:row>
      <xdr:rowOff>28702</xdr:rowOff>
    </xdr:to>
    <xdr:cxnSp macro="">
      <xdr:nvCxnSpPr>
        <xdr:cNvPr id="456" name="直線コネクタ 455"/>
        <xdr:cNvCxnSpPr/>
      </xdr:nvCxnSpPr>
      <xdr:spPr>
        <a:xfrm flipV="1">
          <a:off x="13512800" y="272618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8" name="テキスト ボックス 457"/>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60" name="テキスト ボックス 459"/>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66" name="円/楕円 465"/>
        <xdr:cNvSpPr/>
      </xdr:nvSpPr>
      <xdr:spPr>
        <a:xfrm>
          <a:off x="169672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116857</xdr:rowOff>
    </xdr:from>
    <xdr:ext cx="762000" cy="259045"/>
    <xdr:sp macro="" textlink="">
      <xdr:nvSpPr>
        <xdr:cNvPr id="467" name="将来負担の状況該当値テキスト"/>
        <xdr:cNvSpPr txBox="1"/>
      </xdr:nvSpPr>
      <xdr:spPr>
        <a:xfrm>
          <a:off x="17106900" y="23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67564</xdr:rowOff>
    </xdr:from>
    <xdr:to>
      <xdr:col>23</xdr:col>
      <xdr:colOff>457200</xdr:colOff>
      <xdr:row>14</xdr:row>
      <xdr:rowOff>169164</xdr:rowOff>
    </xdr:to>
    <xdr:sp macro="" textlink="">
      <xdr:nvSpPr>
        <xdr:cNvPr id="468" name="円/楕円 467"/>
        <xdr:cNvSpPr/>
      </xdr:nvSpPr>
      <xdr:spPr>
        <a:xfrm>
          <a:off x="16129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7891</xdr:rowOff>
    </xdr:from>
    <xdr:ext cx="736600" cy="259045"/>
    <xdr:sp macro="" textlink="">
      <xdr:nvSpPr>
        <xdr:cNvPr id="469" name="テキスト ボックス 468"/>
        <xdr:cNvSpPr txBox="1"/>
      </xdr:nvSpPr>
      <xdr:spPr>
        <a:xfrm>
          <a:off x="15798800" y="223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69173</xdr:rowOff>
    </xdr:from>
    <xdr:to>
      <xdr:col>22</xdr:col>
      <xdr:colOff>254000</xdr:colOff>
      <xdr:row>14</xdr:row>
      <xdr:rowOff>170773</xdr:rowOff>
    </xdr:to>
    <xdr:sp macro="" textlink="">
      <xdr:nvSpPr>
        <xdr:cNvPr id="470" name="円/楕円 469"/>
        <xdr:cNvSpPr/>
      </xdr:nvSpPr>
      <xdr:spPr>
        <a:xfrm>
          <a:off x="152400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9500</xdr:rowOff>
    </xdr:from>
    <xdr:ext cx="762000" cy="259045"/>
    <xdr:sp macro="" textlink="">
      <xdr:nvSpPr>
        <xdr:cNvPr id="471" name="テキスト ボックス 470"/>
        <xdr:cNvSpPr txBox="1"/>
      </xdr:nvSpPr>
      <xdr:spPr>
        <a:xfrm>
          <a:off x="14909800" y="22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103632</xdr:rowOff>
    </xdr:from>
    <xdr:to>
      <xdr:col>21</xdr:col>
      <xdr:colOff>50800</xdr:colOff>
      <xdr:row>16</xdr:row>
      <xdr:rowOff>33782</xdr:rowOff>
    </xdr:to>
    <xdr:sp macro="" textlink="">
      <xdr:nvSpPr>
        <xdr:cNvPr id="472" name="円/楕円 471"/>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43959</xdr:rowOff>
    </xdr:from>
    <xdr:ext cx="762000" cy="259045"/>
    <xdr:sp macro="" textlink="">
      <xdr:nvSpPr>
        <xdr:cNvPr id="473" name="テキスト ボックス 472"/>
        <xdr:cNvSpPr txBox="1"/>
      </xdr:nvSpPr>
      <xdr:spPr>
        <a:xfrm>
          <a:off x="14020800" y="24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149352</xdr:rowOff>
    </xdr:from>
    <xdr:to>
      <xdr:col>19</xdr:col>
      <xdr:colOff>533400</xdr:colOff>
      <xdr:row>17</xdr:row>
      <xdr:rowOff>79502</xdr:rowOff>
    </xdr:to>
    <xdr:sp macro="" textlink="">
      <xdr:nvSpPr>
        <xdr:cNvPr id="474" name="円/楕円 473"/>
        <xdr:cNvSpPr/>
      </xdr:nvSpPr>
      <xdr:spPr>
        <a:xfrm>
          <a:off x="1346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89679</xdr:rowOff>
    </xdr:from>
    <xdr:ext cx="762000" cy="259045"/>
    <xdr:sp macro="" textlink="">
      <xdr:nvSpPr>
        <xdr:cNvPr id="475" name="テキスト ボックス 474"/>
        <xdr:cNvSpPr txBox="1"/>
      </xdr:nvSpPr>
      <xdr:spPr>
        <a:xfrm>
          <a:off x="1313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
6,181
82.08
5,392,384
5,230,108
124,805
3,103,806
6,721,619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昨年度比</a:t>
          </a:r>
          <a:r>
            <a:rPr kumimoji="1" lang="en-US" altLang="ja-JP" sz="1100">
              <a:latin typeface="ＭＳ Ｐゴシック"/>
            </a:rPr>
            <a:t>1.4</a:t>
          </a:r>
          <a:r>
            <a:rPr kumimoji="1" lang="ja-JP" altLang="en-US" sz="1100">
              <a:latin typeface="ＭＳ Ｐゴシック"/>
            </a:rPr>
            <a:t>ポイント減となり類似団体平均を下回っている。今後も職員数の適正化等により人件費の抑制に努める。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43724</xdr:rowOff>
    </xdr:from>
    <xdr:to>
      <xdr:col>7</xdr:col>
      <xdr:colOff>15875</xdr:colOff>
      <xdr:row>37</xdr:row>
      <xdr:rowOff>89444</xdr:rowOff>
    </xdr:to>
    <xdr:cxnSp macro="">
      <xdr:nvCxnSpPr>
        <xdr:cNvPr id="66" name="直線コネクタ 65"/>
        <xdr:cNvCxnSpPr/>
      </xdr:nvCxnSpPr>
      <xdr:spPr>
        <a:xfrm flipV="1">
          <a:off x="3987800" y="63873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89444</xdr:rowOff>
    </xdr:from>
    <xdr:to>
      <xdr:col>5</xdr:col>
      <xdr:colOff>549275</xdr:colOff>
      <xdr:row>37</xdr:row>
      <xdr:rowOff>144961</xdr:rowOff>
    </xdr:to>
    <xdr:cxnSp macro="">
      <xdr:nvCxnSpPr>
        <xdr:cNvPr id="69" name="直線コネクタ 68"/>
        <xdr:cNvCxnSpPr/>
      </xdr:nvCxnSpPr>
      <xdr:spPr>
        <a:xfrm flipV="1">
          <a:off x="3098800" y="643309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128633</xdr:rowOff>
    </xdr:from>
    <xdr:to>
      <xdr:col>4</xdr:col>
      <xdr:colOff>346075</xdr:colOff>
      <xdr:row>37</xdr:row>
      <xdr:rowOff>144961</xdr:rowOff>
    </xdr:to>
    <xdr:cxnSp macro="">
      <xdr:nvCxnSpPr>
        <xdr:cNvPr id="72" name="直線コネクタ 71"/>
        <xdr:cNvCxnSpPr/>
      </xdr:nvCxnSpPr>
      <xdr:spPr>
        <a:xfrm>
          <a:off x="2209800" y="647228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128633</xdr:rowOff>
    </xdr:from>
    <xdr:to>
      <xdr:col>3</xdr:col>
      <xdr:colOff>142875</xdr:colOff>
      <xdr:row>37</xdr:row>
      <xdr:rowOff>151493</xdr:rowOff>
    </xdr:to>
    <xdr:cxnSp macro="">
      <xdr:nvCxnSpPr>
        <xdr:cNvPr id="75" name="直線コネクタ 74"/>
        <xdr:cNvCxnSpPr/>
      </xdr:nvCxnSpPr>
      <xdr:spPr>
        <a:xfrm flipV="1">
          <a:off x="1320800" y="64722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164374</xdr:rowOff>
    </xdr:from>
    <xdr:to>
      <xdr:col>7</xdr:col>
      <xdr:colOff>66675</xdr:colOff>
      <xdr:row>37</xdr:row>
      <xdr:rowOff>94524</xdr:rowOff>
    </xdr:to>
    <xdr:sp macro="" textlink="">
      <xdr:nvSpPr>
        <xdr:cNvPr id="85" name="円/楕円 84"/>
        <xdr:cNvSpPr/>
      </xdr:nvSpPr>
      <xdr:spPr>
        <a:xfrm>
          <a:off x="4775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9451</xdr:rowOff>
    </xdr:from>
    <xdr:ext cx="762000" cy="259045"/>
    <xdr:sp macro="" textlink="">
      <xdr:nvSpPr>
        <xdr:cNvPr id="86" name="人件費該当値テキスト"/>
        <xdr:cNvSpPr txBox="1"/>
      </xdr:nvSpPr>
      <xdr:spPr>
        <a:xfrm>
          <a:off x="4914900" y="61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38644</xdr:rowOff>
    </xdr:from>
    <xdr:to>
      <xdr:col>5</xdr:col>
      <xdr:colOff>600075</xdr:colOff>
      <xdr:row>37</xdr:row>
      <xdr:rowOff>140244</xdr:rowOff>
    </xdr:to>
    <xdr:sp macro="" textlink="">
      <xdr:nvSpPr>
        <xdr:cNvPr id="87" name="円/楕円 86"/>
        <xdr:cNvSpPr/>
      </xdr:nvSpPr>
      <xdr:spPr>
        <a:xfrm>
          <a:off x="3937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88" name="テキスト ボックス 87"/>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94161</xdr:rowOff>
    </xdr:from>
    <xdr:to>
      <xdr:col>4</xdr:col>
      <xdr:colOff>396875</xdr:colOff>
      <xdr:row>38</xdr:row>
      <xdr:rowOff>24312</xdr:rowOff>
    </xdr:to>
    <xdr:sp macro="" textlink="">
      <xdr:nvSpPr>
        <xdr:cNvPr id="89" name="円/楕円 88"/>
        <xdr:cNvSpPr/>
      </xdr:nvSpPr>
      <xdr:spPr>
        <a:xfrm>
          <a:off x="3048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9089</xdr:rowOff>
    </xdr:from>
    <xdr:ext cx="762000" cy="259045"/>
    <xdr:sp macro="" textlink="">
      <xdr:nvSpPr>
        <xdr:cNvPr id="90" name="テキスト ボックス 89"/>
        <xdr:cNvSpPr txBox="1"/>
      </xdr:nvSpPr>
      <xdr:spPr>
        <a:xfrm>
          <a:off x="27178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77833</xdr:rowOff>
    </xdr:from>
    <xdr:to>
      <xdr:col>3</xdr:col>
      <xdr:colOff>193675</xdr:colOff>
      <xdr:row>38</xdr:row>
      <xdr:rowOff>7982</xdr:rowOff>
    </xdr:to>
    <xdr:sp macro="" textlink="">
      <xdr:nvSpPr>
        <xdr:cNvPr id="91" name="円/楕円 90"/>
        <xdr:cNvSpPr/>
      </xdr:nvSpPr>
      <xdr:spPr>
        <a:xfrm>
          <a:off x="2159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164210</xdr:rowOff>
    </xdr:from>
    <xdr:ext cx="762000" cy="259045"/>
    <xdr:sp macro="" textlink="">
      <xdr:nvSpPr>
        <xdr:cNvPr id="92" name="テキスト ボックス 91"/>
        <xdr:cNvSpPr txBox="1"/>
      </xdr:nvSpPr>
      <xdr:spPr>
        <a:xfrm>
          <a:off x="1828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100693</xdr:rowOff>
    </xdr:from>
    <xdr:to>
      <xdr:col>1</xdr:col>
      <xdr:colOff>676275</xdr:colOff>
      <xdr:row>38</xdr:row>
      <xdr:rowOff>30843</xdr:rowOff>
    </xdr:to>
    <xdr:sp macro="" textlink="">
      <xdr:nvSpPr>
        <xdr:cNvPr id="93" name="円/楕円 92"/>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15620</xdr:rowOff>
    </xdr:from>
    <xdr:ext cx="762000" cy="259045"/>
    <xdr:sp macro="" textlink="">
      <xdr:nvSpPr>
        <xdr:cNvPr id="94" name="テキスト ボックス 93"/>
        <xdr:cNvSpPr txBox="1"/>
      </xdr:nvSpPr>
      <xdr:spPr>
        <a:xfrm>
          <a:off x="93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おり類似団体平均を上回っている</a:t>
          </a:r>
          <a:r>
            <a:rPr lang="ja-JP" altLang="ja-JP" sz="1100" b="0" i="0" baseline="0">
              <a:solidFill>
                <a:schemeClr val="dk1"/>
              </a:solidFill>
              <a:effectLst/>
              <a:latin typeface="+mn-lt"/>
              <a:ea typeface="+mn-ea"/>
              <a:cs typeface="+mn-cs"/>
            </a:rPr>
            <a:t>。この要因は、委託料</a:t>
          </a:r>
          <a:r>
            <a:rPr lang="ja-JP" altLang="en-US" sz="1100" b="0" i="0" baseline="0">
              <a:solidFill>
                <a:schemeClr val="dk1"/>
              </a:solidFill>
              <a:effectLst/>
              <a:latin typeface="+mn-lt"/>
              <a:ea typeface="+mn-ea"/>
              <a:cs typeface="+mn-cs"/>
            </a:rPr>
            <a:t>・備品購入の増な</a:t>
          </a:r>
          <a:r>
            <a:rPr lang="ja-JP" altLang="ja-JP" sz="1100" b="0" i="0" baseline="0">
              <a:solidFill>
                <a:schemeClr val="dk1"/>
              </a:solidFill>
              <a:effectLst/>
              <a:latin typeface="+mn-lt"/>
              <a:ea typeface="+mn-ea"/>
              <a:cs typeface="+mn-cs"/>
            </a:rPr>
            <a:t>どが挙げられる。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今後は、事務事業の見直し等により各種</a:t>
          </a:r>
          <a:r>
            <a:rPr lang="ja-JP" altLang="ja-JP" sz="1100" b="0" i="0" baseline="0">
              <a:solidFill>
                <a:schemeClr val="dk1"/>
              </a:solidFill>
              <a:effectLst/>
              <a:latin typeface="+mn-lt"/>
              <a:ea typeface="+mn-ea"/>
              <a:cs typeface="+mn-cs"/>
            </a:rPr>
            <a:t>経費の縮減に努める。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31750</xdr:rowOff>
    </xdr:to>
    <xdr:cxnSp macro="">
      <xdr:nvCxnSpPr>
        <xdr:cNvPr id="127" name="直線コネクタ 126"/>
        <xdr:cNvCxnSpPr/>
      </xdr:nvCxnSpPr>
      <xdr:spPr>
        <a:xfrm>
          <a:off x="15671800" y="2915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17</xdr:row>
      <xdr:rowOff>1270</xdr:rowOff>
    </xdr:to>
    <xdr:cxnSp macro="">
      <xdr:nvCxnSpPr>
        <xdr:cNvPr id="130" name="直線コネクタ 129"/>
        <xdr:cNvCxnSpPr/>
      </xdr:nvCxnSpPr>
      <xdr:spPr>
        <a:xfrm>
          <a:off x="14782800" y="2740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168910</xdr:rowOff>
    </xdr:to>
    <xdr:cxnSp macro="">
      <xdr:nvCxnSpPr>
        <xdr:cNvPr id="133" name="直線コネクタ 132"/>
        <xdr:cNvCxnSpPr/>
      </xdr:nvCxnSpPr>
      <xdr:spPr>
        <a:xfrm>
          <a:off x="13893800" y="269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123190</xdr:rowOff>
    </xdr:to>
    <xdr:cxnSp macro="">
      <xdr:nvCxnSpPr>
        <xdr:cNvPr id="136" name="直線コネクタ 135"/>
        <xdr:cNvCxnSpPr/>
      </xdr:nvCxnSpPr>
      <xdr:spPr>
        <a:xfrm>
          <a:off x="13004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6" name="円/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8" name="円/楕円 147"/>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9" name="テキスト ボックス 14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50" name="円/楕円 149"/>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33037</xdr:rowOff>
    </xdr:from>
    <xdr:ext cx="762000" cy="259045"/>
    <xdr:sp macro="" textlink="">
      <xdr:nvSpPr>
        <xdr:cNvPr id="151" name="テキスト ボックス 150"/>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2" name="円/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3" name="テキスト ボックス 152"/>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4" name="円/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昨年度比</a:t>
          </a:r>
          <a:r>
            <a:rPr kumimoji="1" lang="en-US" altLang="ja-JP" sz="1100">
              <a:latin typeface="ＭＳ Ｐゴシック"/>
            </a:rPr>
            <a:t>0.2</a:t>
          </a:r>
          <a:r>
            <a:rPr kumimoji="1" lang="ja-JP" altLang="en-US" sz="1100">
              <a:latin typeface="ＭＳ Ｐゴシック"/>
            </a:rPr>
            <a:t>ポイント増となり類似団体平均を上回り上昇傾向にある。これは、高齢化の進行に伴う福祉関係経費等の増加が影響している。</a:t>
          </a:r>
          <a:endParaRPr kumimoji="1" lang="en-US" altLang="ja-JP" sz="1100">
            <a:latin typeface="ＭＳ Ｐゴシック"/>
          </a:endParaRPr>
        </a:p>
        <a:p>
          <a:r>
            <a:rPr kumimoji="1" lang="ja-JP" altLang="en-US" sz="1100">
              <a:latin typeface="ＭＳ Ｐゴシック"/>
            </a:rPr>
            <a:t>　今後は、社会福祉制度の適正な運用に努めることにより上昇傾向に歯止めをかけるよう努める。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138430</xdr:rowOff>
    </xdr:from>
    <xdr:to>
      <xdr:col>7</xdr:col>
      <xdr:colOff>15875</xdr:colOff>
      <xdr:row>60</xdr:row>
      <xdr:rowOff>12700</xdr:rowOff>
    </xdr:to>
    <xdr:cxnSp macro="">
      <xdr:nvCxnSpPr>
        <xdr:cNvPr id="186" name="直線コネクタ 185"/>
        <xdr:cNvCxnSpPr/>
      </xdr:nvCxnSpPr>
      <xdr:spPr>
        <a:xfrm>
          <a:off x="3987800" y="1025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115570</xdr:rowOff>
    </xdr:from>
    <xdr:to>
      <xdr:col>5</xdr:col>
      <xdr:colOff>549275</xdr:colOff>
      <xdr:row>59</xdr:row>
      <xdr:rowOff>138430</xdr:rowOff>
    </xdr:to>
    <xdr:cxnSp macro="">
      <xdr:nvCxnSpPr>
        <xdr:cNvPr id="189" name="直線コネクタ 188"/>
        <xdr:cNvCxnSpPr/>
      </xdr:nvCxnSpPr>
      <xdr:spPr>
        <a:xfrm>
          <a:off x="3098800" y="1023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59</xdr:row>
      <xdr:rowOff>115570</xdr:rowOff>
    </xdr:to>
    <xdr:cxnSp macro="">
      <xdr:nvCxnSpPr>
        <xdr:cNvPr id="192" name="直線コネクタ 191"/>
        <xdr:cNvCxnSpPr/>
      </xdr:nvCxnSpPr>
      <xdr:spPr>
        <a:xfrm>
          <a:off x="2209800" y="99568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58</xdr:row>
      <xdr:rowOff>12700</xdr:rowOff>
    </xdr:to>
    <xdr:cxnSp macro="">
      <xdr:nvCxnSpPr>
        <xdr:cNvPr id="195" name="直線コネクタ 194"/>
        <xdr:cNvCxnSpPr/>
      </xdr:nvCxnSpPr>
      <xdr:spPr>
        <a:xfrm>
          <a:off x="1320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5" name="円/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6"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87630</xdr:rowOff>
    </xdr:from>
    <xdr:to>
      <xdr:col>5</xdr:col>
      <xdr:colOff>600075</xdr:colOff>
      <xdr:row>60</xdr:row>
      <xdr:rowOff>17780</xdr:rowOff>
    </xdr:to>
    <xdr:sp macro="" textlink="">
      <xdr:nvSpPr>
        <xdr:cNvPr id="207" name="円/楕円 206"/>
        <xdr:cNvSpPr/>
      </xdr:nvSpPr>
      <xdr:spPr>
        <a:xfrm>
          <a:off x="3937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2557</xdr:rowOff>
    </xdr:from>
    <xdr:ext cx="736600" cy="259045"/>
    <xdr:sp macro="" textlink="">
      <xdr:nvSpPr>
        <xdr:cNvPr id="208" name="テキスト ボックス 207"/>
        <xdr:cNvSpPr txBox="1"/>
      </xdr:nvSpPr>
      <xdr:spPr>
        <a:xfrm>
          <a:off x="3606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64770</xdr:rowOff>
    </xdr:from>
    <xdr:to>
      <xdr:col>4</xdr:col>
      <xdr:colOff>396875</xdr:colOff>
      <xdr:row>59</xdr:row>
      <xdr:rowOff>166370</xdr:rowOff>
    </xdr:to>
    <xdr:sp macro="" textlink="">
      <xdr:nvSpPr>
        <xdr:cNvPr id="209" name="円/楕円 208"/>
        <xdr:cNvSpPr/>
      </xdr:nvSpPr>
      <xdr:spPr>
        <a:xfrm>
          <a:off x="3048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151147</xdr:rowOff>
    </xdr:from>
    <xdr:ext cx="762000" cy="259045"/>
    <xdr:sp macro="" textlink="">
      <xdr:nvSpPr>
        <xdr:cNvPr id="210" name="テキスト ボックス 209"/>
        <xdr:cNvSpPr txBox="1"/>
      </xdr:nvSpPr>
      <xdr:spPr>
        <a:xfrm>
          <a:off x="2717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類似団体平均より下回っているが、前年度比</a:t>
          </a:r>
          <a:r>
            <a:rPr kumimoji="1" lang="en-US" altLang="ja-JP" sz="1100">
              <a:latin typeface="ＭＳ Ｐゴシック"/>
            </a:rPr>
            <a:t>1.8</a:t>
          </a:r>
          <a:r>
            <a:rPr kumimoji="1" lang="ja-JP" altLang="en-US" sz="1100">
              <a:latin typeface="ＭＳ Ｐゴシック"/>
            </a:rPr>
            <a:t>％増となっている。これは、積立金の増加が主な要因と考えられる。また、特別会計への繰出金については減少しているので、今後とも繰出金の減少に努める。</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122428</xdr:rowOff>
    </xdr:to>
    <xdr:cxnSp macro="">
      <xdr:nvCxnSpPr>
        <xdr:cNvPr id="244" name="直線コネクタ 243"/>
        <xdr:cNvCxnSpPr/>
      </xdr:nvCxnSpPr>
      <xdr:spPr>
        <a:xfrm>
          <a:off x="15671800" y="9641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122428</xdr:rowOff>
    </xdr:to>
    <xdr:cxnSp macro="">
      <xdr:nvCxnSpPr>
        <xdr:cNvPr id="247" name="直線コネクタ 246"/>
        <xdr:cNvCxnSpPr/>
      </xdr:nvCxnSpPr>
      <xdr:spPr>
        <a:xfrm flipV="1">
          <a:off x="14782800" y="9641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156718</xdr:rowOff>
    </xdr:from>
    <xdr:to>
      <xdr:col>21</xdr:col>
      <xdr:colOff>361950</xdr:colOff>
      <xdr:row>56</xdr:row>
      <xdr:rowOff>122428</xdr:rowOff>
    </xdr:to>
    <xdr:cxnSp macro="">
      <xdr:nvCxnSpPr>
        <xdr:cNvPr id="250" name="直線コネクタ 249"/>
        <xdr:cNvCxnSpPr/>
      </xdr:nvCxnSpPr>
      <xdr:spPr>
        <a:xfrm>
          <a:off x="13893800" y="95864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120142</xdr:rowOff>
    </xdr:from>
    <xdr:to>
      <xdr:col>20</xdr:col>
      <xdr:colOff>158750</xdr:colOff>
      <xdr:row>55</xdr:row>
      <xdr:rowOff>156718</xdr:rowOff>
    </xdr:to>
    <xdr:cxnSp macro="">
      <xdr:nvCxnSpPr>
        <xdr:cNvPr id="253" name="直線コネクタ 252"/>
        <xdr:cNvCxnSpPr/>
      </xdr:nvCxnSpPr>
      <xdr:spPr>
        <a:xfrm>
          <a:off x="13004800" y="9549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63" name="円/楕円 262"/>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88155</xdr:rowOff>
    </xdr:from>
    <xdr:ext cx="762000" cy="259045"/>
    <xdr:sp macro="" textlink="">
      <xdr:nvSpPr>
        <xdr:cNvPr id="264" name="その他該当値テキスト"/>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5" name="円/楕円 264"/>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6" name="テキスト ボックス 265"/>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7" name="円/楕円 266"/>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68" name="テキスト ボックス 267"/>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105918</xdr:rowOff>
    </xdr:from>
    <xdr:to>
      <xdr:col>20</xdr:col>
      <xdr:colOff>209550</xdr:colOff>
      <xdr:row>56</xdr:row>
      <xdr:rowOff>36068</xdr:rowOff>
    </xdr:to>
    <xdr:sp macro="" textlink="">
      <xdr:nvSpPr>
        <xdr:cNvPr id="269" name="円/楕円 268"/>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46245</xdr:rowOff>
    </xdr:from>
    <xdr:ext cx="762000" cy="259045"/>
    <xdr:sp macro="" textlink="">
      <xdr:nvSpPr>
        <xdr:cNvPr id="270" name="テキスト ボックス 269"/>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69342</xdr:rowOff>
    </xdr:from>
    <xdr:to>
      <xdr:col>19</xdr:col>
      <xdr:colOff>6350</xdr:colOff>
      <xdr:row>55</xdr:row>
      <xdr:rowOff>170942</xdr:rowOff>
    </xdr:to>
    <xdr:sp macro="" textlink="">
      <xdr:nvSpPr>
        <xdr:cNvPr id="271" name="円/楕円 270"/>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9669</xdr:rowOff>
    </xdr:from>
    <xdr:ext cx="762000" cy="259045"/>
    <xdr:sp macro="" textlink="">
      <xdr:nvSpPr>
        <xdr:cNvPr id="272" name="テキスト ボックス 271"/>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補助費等その他に係る経常収支比率は、</a:t>
          </a:r>
          <a:r>
            <a:rPr lang="ja-JP" altLang="en-US"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％減となっており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今後とも、</a:t>
          </a:r>
          <a:r>
            <a:rPr lang="ja-JP" altLang="ja-JP" sz="1100" b="0" i="0" baseline="0">
              <a:solidFill>
                <a:schemeClr val="dk1"/>
              </a:solidFill>
              <a:effectLst/>
              <a:latin typeface="+mn-lt"/>
              <a:ea typeface="+mn-ea"/>
              <a:cs typeface="+mn-cs"/>
            </a:rPr>
            <a:t>各種団体</a:t>
          </a:r>
          <a:r>
            <a:rPr lang="ja-JP" altLang="en-US" sz="1100" b="0" i="0" baseline="0">
              <a:solidFill>
                <a:schemeClr val="dk1"/>
              </a:solidFill>
              <a:effectLst/>
              <a:latin typeface="+mn-lt"/>
              <a:ea typeface="+mn-ea"/>
              <a:cs typeface="+mn-cs"/>
            </a:rPr>
            <a:t>などへの</a:t>
          </a:r>
          <a:r>
            <a:rPr lang="ja-JP" altLang="ja-JP" sz="1100" b="0" i="0" baseline="0">
              <a:solidFill>
                <a:schemeClr val="dk1"/>
              </a:solidFill>
              <a:effectLst/>
              <a:latin typeface="+mn-lt"/>
              <a:ea typeface="+mn-ea"/>
              <a:cs typeface="+mn-cs"/>
            </a:rPr>
            <a:t>補助金交付</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について見直しや廃止を含めた評価を</a:t>
          </a:r>
          <a:r>
            <a:rPr lang="ja-JP" altLang="en-US" sz="1100" b="0" i="0" baseline="0">
              <a:solidFill>
                <a:schemeClr val="dk1"/>
              </a:solidFill>
              <a:effectLst/>
              <a:latin typeface="+mn-lt"/>
              <a:ea typeface="+mn-ea"/>
              <a:cs typeface="+mn-cs"/>
            </a:rPr>
            <a:t>行う。</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12700</xdr:rowOff>
    </xdr:to>
    <xdr:cxnSp macro="">
      <xdr:nvCxnSpPr>
        <xdr:cNvPr id="302" name="直線コネクタ 301"/>
        <xdr:cNvCxnSpPr/>
      </xdr:nvCxnSpPr>
      <xdr:spPr>
        <a:xfrm flipV="1">
          <a:off x="15671800" y="6152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12700</xdr:rowOff>
    </xdr:to>
    <xdr:cxnSp macro="">
      <xdr:nvCxnSpPr>
        <xdr:cNvPr id="305" name="直線コネクタ 304"/>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53848</xdr:rowOff>
    </xdr:to>
    <xdr:cxnSp macro="">
      <xdr:nvCxnSpPr>
        <xdr:cNvPr id="308" name="直線コネクタ 307"/>
        <xdr:cNvCxnSpPr/>
      </xdr:nvCxnSpPr>
      <xdr:spPr>
        <a:xfrm flipV="1">
          <a:off x="13893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76708</xdr:rowOff>
    </xdr:to>
    <xdr:cxnSp macro="">
      <xdr:nvCxnSpPr>
        <xdr:cNvPr id="311" name="直線コネクタ 310"/>
        <xdr:cNvCxnSpPr/>
      </xdr:nvCxnSpPr>
      <xdr:spPr>
        <a:xfrm flipV="1">
          <a:off x="13004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1" name="円/楕円 320"/>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2"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3" name="円/楕円 32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4" name="テキスト ボックス 32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5" name="円/楕円 32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6" name="テキスト ボックス 32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27" name="円/楕円 326"/>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8" name="テキスト ボックス 32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9" name="円/楕円 328"/>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0" name="テキスト ボックス 32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高利率の起債の繰上償還、起債利率の低下、起債枠の上限を設けること等により改善はしているが、依然として類似団体平均を上回っており今後も、起債枠を考慮した事業実施計画により事業をすすめ、健全な財政運営に努める。</a:t>
          </a:r>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78</xdr:row>
      <xdr:rowOff>46989</xdr:rowOff>
    </xdr:to>
    <xdr:cxnSp macro="">
      <xdr:nvCxnSpPr>
        <xdr:cNvPr id="362" name="直線コネクタ 361"/>
        <xdr:cNvCxnSpPr/>
      </xdr:nvCxnSpPr>
      <xdr:spPr>
        <a:xfrm flipV="1">
          <a:off x="3987800" y="133286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46989</xdr:rowOff>
    </xdr:from>
    <xdr:to>
      <xdr:col>5</xdr:col>
      <xdr:colOff>549275</xdr:colOff>
      <xdr:row>78</xdr:row>
      <xdr:rowOff>100330</xdr:rowOff>
    </xdr:to>
    <xdr:cxnSp macro="">
      <xdr:nvCxnSpPr>
        <xdr:cNvPr id="365" name="直線コネクタ 364"/>
        <xdr:cNvCxnSpPr/>
      </xdr:nvCxnSpPr>
      <xdr:spPr>
        <a:xfrm flipV="1">
          <a:off x="3098800" y="134200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100330</xdr:rowOff>
    </xdr:from>
    <xdr:to>
      <xdr:col>4</xdr:col>
      <xdr:colOff>346075</xdr:colOff>
      <xdr:row>78</xdr:row>
      <xdr:rowOff>127000</xdr:rowOff>
    </xdr:to>
    <xdr:cxnSp macro="">
      <xdr:nvCxnSpPr>
        <xdr:cNvPr id="368" name="直線コネクタ 367"/>
        <xdr:cNvCxnSpPr/>
      </xdr:nvCxnSpPr>
      <xdr:spPr>
        <a:xfrm flipV="1">
          <a:off x="2209800" y="13473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127000</xdr:rowOff>
    </xdr:to>
    <xdr:cxnSp macro="">
      <xdr:nvCxnSpPr>
        <xdr:cNvPr id="371" name="直線コネクタ 370"/>
        <xdr:cNvCxnSpPr/>
      </xdr:nvCxnSpPr>
      <xdr:spPr>
        <a:xfrm>
          <a:off x="1320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81" name="円/楕円 380"/>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82"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167639</xdr:rowOff>
    </xdr:from>
    <xdr:to>
      <xdr:col>5</xdr:col>
      <xdr:colOff>600075</xdr:colOff>
      <xdr:row>78</xdr:row>
      <xdr:rowOff>97789</xdr:rowOff>
    </xdr:to>
    <xdr:sp macro="" textlink="">
      <xdr:nvSpPr>
        <xdr:cNvPr id="383" name="円/楕円 382"/>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82566</xdr:rowOff>
    </xdr:from>
    <xdr:ext cx="736600" cy="259045"/>
    <xdr:sp macro="" textlink="">
      <xdr:nvSpPr>
        <xdr:cNvPr id="384" name="テキスト ボックス 383"/>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49530</xdr:rowOff>
    </xdr:from>
    <xdr:to>
      <xdr:col>4</xdr:col>
      <xdr:colOff>396875</xdr:colOff>
      <xdr:row>78</xdr:row>
      <xdr:rowOff>151130</xdr:rowOff>
    </xdr:to>
    <xdr:sp macro="" textlink="">
      <xdr:nvSpPr>
        <xdr:cNvPr id="385" name="円/楕円 384"/>
        <xdr:cNvSpPr/>
      </xdr:nvSpPr>
      <xdr:spPr>
        <a:xfrm>
          <a:off x="3048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135907</xdr:rowOff>
    </xdr:from>
    <xdr:ext cx="762000" cy="259045"/>
    <xdr:sp macro="" textlink="">
      <xdr:nvSpPr>
        <xdr:cNvPr id="386" name="テキスト ボックス 385"/>
        <xdr:cNvSpPr txBox="1"/>
      </xdr:nvSpPr>
      <xdr:spPr>
        <a:xfrm>
          <a:off x="2717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7" name="円/楕円 386"/>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8" name="テキスト ボックス 387"/>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9" name="円/楕円 388"/>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0" name="テキスト ボックス 389"/>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公債費以外については、類似団体平均を下回っているものの、扶助費が上昇傾向にあることから、制度の適正な運用に努め健全な財政運営に努める。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76</xdr:row>
      <xdr:rowOff>142239</xdr:rowOff>
    </xdr:to>
    <xdr:cxnSp macro="">
      <xdr:nvCxnSpPr>
        <xdr:cNvPr id="423" name="直線コネクタ 422"/>
        <xdr:cNvCxnSpPr/>
      </xdr:nvCxnSpPr>
      <xdr:spPr>
        <a:xfrm>
          <a:off x="15671800" y="13161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153670</xdr:rowOff>
    </xdr:to>
    <xdr:cxnSp macro="">
      <xdr:nvCxnSpPr>
        <xdr:cNvPr id="426" name="直線コネクタ 425"/>
        <xdr:cNvCxnSpPr/>
      </xdr:nvCxnSpPr>
      <xdr:spPr>
        <a:xfrm flipV="1">
          <a:off x="14782800" y="13161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153670</xdr:rowOff>
    </xdr:to>
    <xdr:cxnSp macro="">
      <xdr:nvCxnSpPr>
        <xdr:cNvPr id="429" name="直線コネクタ 428"/>
        <xdr:cNvCxnSpPr/>
      </xdr:nvCxnSpPr>
      <xdr:spPr>
        <a:xfrm>
          <a:off x="13893800" y="130352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5080</xdr:rowOff>
    </xdr:to>
    <xdr:cxnSp macro="">
      <xdr:nvCxnSpPr>
        <xdr:cNvPr id="432" name="直線コネクタ 431"/>
        <xdr:cNvCxnSpPr/>
      </xdr:nvCxnSpPr>
      <xdr:spPr>
        <a:xfrm>
          <a:off x="13004800" y="12985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2" name="円/楕円 441"/>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3"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4" name="円/楕円 443"/>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20337</xdr:rowOff>
    </xdr:from>
    <xdr:ext cx="736600" cy="259045"/>
    <xdr:sp macro="" textlink="">
      <xdr:nvSpPr>
        <xdr:cNvPr id="445" name="テキスト ボックス 444"/>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46" name="円/楕円 445"/>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17797</xdr:rowOff>
    </xdr:from>
    <xdr:ext cx="762000" cy="259045"/>
    <xdr:sp macro="" textlink="">
      <xdr:nvSpPr>
        <xdr:cNvPr id="447" name="テキスト ボックス 446"/>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48" name="円/楕円 447"/>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66057</xdr:rowOff>
    </xdr:from>
    <xdr:ext cx="762000" cy="259045"/>
    <xdr:sp macro="" textlink="">
      <xdr:nvSpPr>
        <xdr:cNvPr id="449" name="テキスト ボックス 448"/>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0" name="円/楕円 449"/>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51" name="テキスト ボックス 450"/>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鹿児島県龍郷町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90000</xdr:rowOff>
    </xdr:from>
    <xdr:to>
      <xdr:col>4</xdr:col>
      <xdr:colOff>1117600</xdr:colOff>
      <xdr:row>14</xdr:row>
      <xdr:rowOff>93635</xdr:rowOff>
    </xdr:to>
    <xdr:cxnSp macro="">
      <xdr:nvCxnSpPr>
        <xdr:cNvPr id="52" name="直線コネクタ 51"/>
        <xdr:cNvCxnSpPr/>
      </xdr:nvCxnSpPr>
      <xdr:spPr bwMode="auto">
        <a:xfrm>
          <a:off x="5003800" y="2366475"/>
          <a:ext cx="647700" cy="175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90000</xdr:rowOff>
    </xdr:from>
    <xdr:to>
      <xdr:col>4</xdr:col>
      <xdr:colOff>469900</xdr:colOff>
      <xdr:row>13</xdr:row>
      <xdr:rowOff>97837</xdr:rowOff>
    </xdr:to>
    <xdr:cxnSp macro="">
      <xdr:nvCxnSpPr>
        <xdr:cNvPr id="55" name="直線コネクタ 54"/>
        <xdr:cNvCxnSpPr/>
      </xdr:nvCxnSpPr>
      <xdr:spPr bwMode="auto">
        <a:xfrm flipV="1">
          <a:off x="4305300" y="2366475"/>
          <a:ext cx="698500" cy="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97837</xdr:rowOff>
    </xdr:from>
    <xdr:to>
      <xdr:col>3</xdr:col>
      <xdr:colOff>904875</xdr:colOff>
      <xdr:row>13</xdr:row>
      <xdr:rowOff>116495</xdr:rowOff>
    </xdr:to>
    <xdr:cxnSp macro="">
      <xdr:nvCxnSpPr>
        <xdr:cNvPr id="58" name="直線コネクタ 57"/>
        <xdr:cNvCxnSpPr/>
      </xdr:nvCxnSpPr>
      <xdr:spPr bwMode="auto">
        <a:xfrm flipV="1">
          <a:off x="3606800" y="2374312"/>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116495</xdr:rowOff>
    </xdr:from>
    <xdr:to>
      <xdr:col>3</xdr:col>
      <xdr:colOff>206375</xdr:colOff>
      <xdr:row>13</xdr:row>
      <xdr:rowOff>163565</xdr:rowOff>
    </xdr:to>
    <xdr:cxnSp macro="">
      <xdr:nvCxnSpPr>
        <xdr:cNvPr id="61" name="直線コネクタ 60"/>
        <xdr:cNvCxnSpPr/>
      </xdr:nvCxnSpPr>
      <xdr:spPr bwMode="auto">
        <a:xfrm flipV="1">
          <a:off x="2908300" y="2392970"/>
          <a:ext cx="698500" cy="4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42835</xdr:rowOff>
    </xdr:from>
    <xdr:to>
      <xdr:col>5</xdr:col>
      <xdr:colOff>34925</xdr:colOff>
      <xdr:row>14</xdr:row>
      <xdr:rowOff>144435</xdr:rowOff>
    </xdr:to>
    <xdr:sp macro="" textlink="">
      <xdr:nvSpPr>
        <xdr:cNvPr id="71" name="円/楕円 70"/>
        <xdr:cNvSpPr/>
      </xdr:nvSpPr>
      <xdr:spPr bwMode="auto">
        <a:xfrm>
          <a:off x="5600700" y="249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59362</xdr:rowOff>
    </xdr:from>
    <xdr:ext cx="762000" cy="259045"/>
    <xdr:sp macro="" textlink="">
      <xdr:nvSpPr>
        <xdr:cNvPr id="72" name="人口1人当たり決算額の推移該当値テキスト130"/>
        <xdr:cNvSpPr txBox="1"/>
      </xdr:nvSpPr>
      <xdr:spPr>
        <a:xfrm>
          <a:off x="5740400" y="233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158,190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39200</xdr:rowOff>
    </xdr:from>
    <xdr:to>
      <xdr:col>4</xdr:col>
      <xdr:colOff>520700</xdr:colOff>
      <xdr:row>13</xdr:row>
      <xdr:rowOff>140800</xdr:rowOff>
    </xdr:to>
    <xdr:sp macro="" textlink="">
      <xdr:nvSpPr>
        <xdr:cNvPr id="73" name="円/楕円 72"/>
        <xdr:cNvSpPr/>
      </xdr:nvSpPr>
      <xdr:spPr bwMode="auto">
        <a:xfrm>
          <a:off x="4953000" y="231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150977</xdr:rowOff>
    </xdr:from>
    <xdr:ext cx="736600" cy="259045"/>
    <xdr:sp macro="" textlink="">
      <xdr:nvSpPr>
        <xdr:cNvPr id="74" name="テキスト ボックス 73"/>
        <xdr:cNvSpPr txBox="1"/>
      </xdr:nvSpPr>
      <xdr:spPr>
        <a:xfrm>
          <a:off x="4622800" y="2084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174,274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47037</xdr:rowOff>
    </xdr:from>
    <xdr:to>
      <xdr:col>3</xdr:col>
      <xdr:colOff>955675</xdr:colOff>
      <xdr:row>13</xdr:row>
      <xdr:rowOff>148637</xdr:rowOff>
    </xdr:to>
    <xdr:sp macro="" textlink="">
      <xdr:nvSpPr>
        <xdr:cNvPr id="75" name="円/楕円 74"/>
        <xdr:cNvSpPr/>
      </xdr:nvSpPr>
      <xdr:spPr bwMode="auto">
        <a:xfrm>
          <a:off x="4254500" y="232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158814</xdr:rowOff>
    </xdr:from>
    <xdr:ext cx="762000" cy="259045"/>
    <xdr:sp macro="" textlink="">
      <xdr:nvSpPr>
        <xdr:cNvPr id="76" name="テキスト ボックス 75"/>
        <xdr:cNvSpPr txBox="1"/>
      </xdr:nvSpPr>
      <xdr:spPr>
        <a:xfrm>
          <a:off x="3924300" y="20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173,554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65695</xdr:rowOff>
    </xdr:from>
    <xdr:to>
      <xdr:col>3</xdr:col>
      <xdr:colOff>257175</xdr:colOff>
      <xdr:row>13</xdr:row>
      <xdr:rowOff>167295</xdr:rowOff>
    </xdr:to>
    <xdr:sp macro="" textlink="">
      <xdr:nvSpPr>
        <xdr:cNvPr id="77" name="円/楕円 76"/>
        <xdr:cNvSpPr/>
      </xdr:nvSpPr>
      <xdr:spPr bwMode="auto">
        <a:xfrm>
          <a:off x="3556000" y="2342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6022</xdr:rowOff>
    </xdr:from>
    <xdr:ext cx="762000" cy="259045"/>
    <xdr:sp macro="" textlink="">
      <xdr:nvSpPr>
        <xdr:cNvPr id="78" name="テキスト ボックス 77"/>
        <xdr:cNvSpPr txBox="1"/>
      </xdr:nvSpPr>
      <xdr:spPr>
        <a:xfrm>
          <a:off x="3225800" y="211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171,840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112765</xdr:rowOff>
    </xdr:from>
    <xdr:to>
      <xdr:col>2</xdr:col>
      <xdr:colOff>692150</xdr:colOff>
      <xdr:row>14</xdr:row>
      <xdr:rowOff>42915</xdr:rowOff>
    </xdr:to>
    <xdr:sp macro="" textlink="">
      <xdr:nvSpPr>
        <xdr:cNvPr id="79" name="円/楕円 78"/>
        <xdr:cNvSpPr/>
      </xdr:nvSpPr>
      <xdr:spPr bwMode="auto">
        <a:xfrm>
          <a:off x="2857500" y="238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53092</xdr:rowOff>
    </xdr:from>
    <xdr:ext cx="762000" cy="259045"/>
    <xdr:sp macro="" textlink="">
      <xdr:nvSpPr>
        <xdr:cNvPr id="80" name="テキスト ボックス 79"/>
        <xdr:cNvSpPr txBox="1"/>
      </xdr:nvSpPr>
      <xdr:spPr>
        <a:xfrm>
          <a:off x="2527300" y="215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266732</xdr:rowOff>
    </xdr:from>
    <xdr:to>
      <xdr:col>4</xdr:col>
      <xdr:colOff>1117600</xdr:colOff>
      <xdr:row>35</xdr:row>
      <xdr:rowOff>97663</xdr:rowOff>
    </xdr:to>
    <xdr:cxnSp macro="">
      <xdr:nvCxnSpPr>
        <xdr:cNvPr id="114" name="直線コネクタ 113"/>
        <xdr:cNvCxnSpPr/>
      </xdr:nvCxnSpPr>
      <xdr:spPr bwMode="auto">
        <a:xfrm>
          <a:off x="5003800" y="6534182"/>
          <a:ext cx="647700" cy="17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266732</xdr:rowOff>
    </xdr:from>
    <xdr:to>
      <xdr:col>4</xdr:col>
      <xdr:colOff>469900</xdr:colOff>
      <xdr:row>34</xdr:row>
      <xdr:rowOff>285706</xdr:rowOff>
    </xdr:to>
    <xdr:cxnSp macro="">
      <xdr:nvCxnSpPr>
        <xdr:cNvPr id="117" name="直線コネクタ 116"/>
        <xdr:cNvCxnSpPr/>
      </xdr:nvCxnSpPr>
      <xdr:spPr bwMode="auto">
        <a:xfrm flipV="1">
          <a:off x="4305300" y="6534182"/>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131515</xdr:rowOff>
    </xdr:from>
    <xdr:to>
      <xdr:col>3</xdr:col>
      <xdr:colOff>904875</xdr:colOff>
      <xdr:row>34</xdr:row>
      <xdr:rowOff>285706</xdr:rowOff>
    </xdr:to>
    <xdr:cxnSp macro="">
      <xdr:nvCxnSpPr>
        <xdr:cNvPr id="120" name="直線コネクタ 119"/>
        <xdr:cNvCxnSpPr/>
      </xdr:nvCxnSpPr>
      <xdr:spPr bwMode="auto">
        <a:xfrm>
          <a:off x="3606800" y="6398965"/>
          <a:ext cx="698500" cy="15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131515</xdr:rowOff>
    </xdr:from>
    <xdr:to>
      <xdr:col>3</xdr:col>
      <xdr:colOff>206375</xdr:colOff>
      <xdr:row>34</xdr:row>
      <xdr:rowOff>328911</xdr:rowOff>
    </xdr:to>
    <xdr:cxnSp macro="">
      <xdr:nvCxnSpPr>
        <xdr:cNvPr id="123" name="直線コネクタ 122"/>
        <xdr:cNvCxnSpPr/>
      </xdr:nvCxnSpPr>
      <xdr:spPr bwMode="auto">
        <a:xfrm flipV="1">
          <a:off x="2908300" y="6398965"/>
          <a:ext cx="698500" cy="197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46863</xdr:rowOff>
    </xdr:from>
    <xdr:to>
      <xdr:col>5</xdr:col>
      <xdr:colOff>34925</xdr:colOff>
      <xdr:row>35</xdr:row>
      <xdr:rowOff>148463</xdr:rowOff>
    </xdr:to>
    <xdr:sp macro="" textlink="">
      <xdr:nvSpPr>
        <xdr:cNvPr id="133" name="円/楕円 132"/>
        <xdr:cNvSpPr/>
      </xdr:nvSpPr>
      <xdr:spPr bwMode="auto">
        <a:xfrm>
          <a:off x="5600700" y="665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234840</xdr:rowOff>
    </xdr:from>
    <xdr:ext cx="762000" cy="259045"/>
    <xdr:sp macro="" textlink="">
      <xdr:nvSpPr>
        <xdr:cNvPr id="134" name="人口1人当たり決算額の推移該当値テキスト445"/>
        <xdr:cNvSpPr txBox="1"/>
      </xdr:nvSpPr>
      <xdr:spPr>
        <a:xfrm>
          <a:off x="5740400" y="65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215932</xdr:rowOff>
    </xdr:from>
    <xdr:to>
      <xdr:col>4</xdr:col>
      <xdr:colOff>520700</xdr:colOff>
      <xdr:row>34</xdr:row>
      <xdr:rowOff>317532</xdr:rowOff>
    </xdr:to>
    <xdr:sp macro="" textlink="">
      <xdr:nvSpPr>
        <xdr:cNvPr id="135" name="円/楕円 134"/>
        <xdr:cNvSpPr/>
      </xdr:nvSpPr>
      <xdr:spPr bwMode="auto">
        <a:xfrm>
          <a:off x="4953000" y="6483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327709</xdr:rowOff>
    </xdr:from>
    <xdr:ext cx="736600" cy="259045"/>
    <xdr:sp macro="" textlink="">
      <xdr:nvSpPr>
        <xdr:cNvPr id="136" name="テキスト ボックス 135"/>
        <xdr:cNvSpPr txBox="1"/>
      </xdr:nvSpPr>
      <xdr:spPr>
        <a:xfrm>
          <a:off x="4622800" y="625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234905</xdr:rowOff>
    </xdr:from>
    <xdr:to>
      <xdr:col>3</xdr:col>
      <xdr:colOff>955675</xdr:colOff>
      <xdr:row>34</xdr:row>
      <xdr:rowOff>336505</xdr:rowOff>
    </xdr:to>
    <xdr:sp macro="" textlink="">
      <xdr:nvSpPr>
        <xdr:cNvPr id="137" name="円/楕円 136"/>
        <xdr:cNvSpPr/>
      </xdr:nvSpPr>
      <xdr:spPr bwMode="auto">
        <a:xfrm>
          <a:off x="4254500" y="650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3782</xdr:rowOff>
    </xdr:from>
    <xdr:ext cx="762000" cy="259045"/>
    <xdr:sp macro="" textlink="">
      <xdr:nvSpPr>
        <xdr:cNvPr id="138" name="テキスト ボックス 137"/>
        <xdr:cNvSpPr txBox="1"/>
      </xdr:nvSpPr>
      <xdr:spPr>
        <a:xfrm>
          <a:off x="3924300" y="627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52,669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80715</xdr:rowOff>
    </xdr:from>
    <xdr:to>
      <xdr:col>3</xdr:col>
      <xdr:colOff>257175</xdr:colOff>
      <xdr:row>34</xdr:row>
      <xdr:rowOff>182315</xdr:rowOff>
    </xdr:to>
    <xdr:sp macro="" textlink="">
      <xdr:nvSpPr>
        <xdr:cNvPr id="139" name="円/楕円 138"/>
        <xdr:cNvSpPr/>
      </xdr:nvSpPr>
      <xdr:spPr bwMode="auto">
        <a:xfrm>
          <a:off x="3556000" y="6348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192492</xdr:rowOff>
    </xdr:from>
    <xdr:ext cx="762000" cy="259045"/>
    <xdr:sp macro="" textlink="">
      <xdr:nvSpPr>
        <xdr:cNvPr id="140" name="テキスト ボックス 139"/>
        <xdr:cNvSpPr txBox="1"/>
      </xdr:nvSpPr>
      <xdr:spPr>
        <a:xfrm>
          <a:off x="3225800" y="611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278111</xdr:rowOff>
    </xdr:from>
    <xdr:to>
      <xdr:col>2</xdr:col>
      <xdr:colOff>692150</xdr:colOff>
      <xdr:row>35</xdr:row>
      <xdr:rowOff>36811</xdr:rowOff>
    </xdr:to>
    <xdr:sp macro="" textlink="">
      <xdr:nvSpPr>
        <xdr:cNvPr id="141" name="円/楕円 140"/>
        <xdr:cNvSpPr/>
      </xdr:nvSpPr>
      <xdr:spPr bwMode="auto">
        <a:xfrm>
          <a:off x="2857500" y="6545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46988</xdr:rowOff>
    </xdr:from>
    <xdr:ext cx="762000" cy="259045"/>
    <xdr:sp macro="" textlink="">
      <xdr:nvSpPr>
        <xdr:cNvPr id="142" name="テキスト ボックス 141"/>
        <xdr:cNvSpPr txBox="1"/>
      </xdr:nvSpPr>
      <xdr:spPr>
        <a:xfrm>
          <a:off x="2527300" y="631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a:t>
          </a:r>
          <a:r>
            <a:rPr kumimoji="1" lang="en-US" altLang="ja-JP" sz="1100">
              <a:latin typeface="ＭＳ ゴシック" pitchFamily="49" charset="-128"/>
              <a:ea typeface="ＭＳ ゴシック" pitchFamily="49" charset="-128"/>
            </a:rPr>
            <a:t>310,879</a:t>
          </a:r>
          <a:r>
            <a:rPr kumimoji="1" lang="ja-JP" altLang="en-US" sz="1100">
              <a:latin typeface="ＭＳ ゴシック" pitchFamily="49" charset="-128"/>
              <a:ea typeface="ＭＳ ゴシック" pitchFamily="49" charset="-128"/>
            </a:rPr>
            <a:t>千円の積立を行い残高が</a:t>
          </a:r>
          <a:r>
            <a:rPr kumimoji="1" lang="en-US" altLang="ja-JP" sz="1100">
              <a:latin typeface="ＭＳ ゴシック" pitchFamily="49" charset="-128"/>
              <a:ea typeface="ＭＳ ゴシック" pitchFamily="49" charset="-128"/>
            </a:rPr>
            <a:t>1,344,550</a:t>
          </a:r>
          <a:r>
            <a:rPr kumimoji="1" lang="ja-JP" altLang="en-US" sz="1100">
              <a:latin typeface="ＭＳ ゴシック" pitchFamily="49" charset="-128"/>
              <a:ea typeface="ＭＳ ゴシック" pitchFamily="49" charset="-128"/>
            </a:rPr>
            <a:t>千円となり標準財政規模比</a:t>
          </a:r>
          <a:r>
            <a:rPr kumimoji="1" lang="en-US" altLang="ja-JP" sz="1100">
              <a:latin typeface="ＭＳ ゴシック" pitchFamily="49" charset="-128"/>
              <a:ea typeface="ＭＳ ゴシック" pitchFamily="49" charset="-128"/>
            </a:rPr>
            <a:t>43.32</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・実質収支は、翌年度に繰越すべき財源（</a:t>
          </a:r>
          <a:r>
            <a:rPr kumimoji="1" lang="en-US" altLang="ja-JP" sz="1100">
              <a:latin typeface="ＭＳ ゴシック" pitchFamily="49" charset="-128"/>
              <a:ea typeface="ＭＳ ゴシック" pitchFamily="49" charset="-128"/>
            </a:rPr>
            <a:t>37,471</a:t>
          </a:r>
          <a:r>
            <a:rPr kumimoji="1" lang="ja-JP" altLang="en-US" sz="1100">
              <a:latin typeface="ＭＳ ゴシック" pitchFamily="49" charset="-128"/>
              <a:ea typeface="ＭＳ ゴシック" pitchFamily="49" charset="-128"/>
            </a:rPr>
            <a:t>千円）を除いた</a:t>
          </a:r>
          <a:r>
            <a:rPr kumimoji="1" lang="en-US" altLang="ja-JP" sz="1100">
              <a:latin typeface="ＭＳ ゴシック" pitchFamily="49" charset="-128"/>
              <a:ea typeface="ＭＳ ゴシック" pitchFamily="49" charset="-128"/>
            </a:rPr>
            <a:t>124,805</a:t>
          </a:r>
          <a:r>
            <a:rPr kumimoji="1" lang="ja-JP" altLang="en-US" sz="1100">
              <a:latin typeface="ＭＳ ゴシック" pitchFamily="49" charset="-128"/>
              <a:ea typeface="ＭＳ ゴシック" pitchFamily="49" charset="-128"/>
            </a:rPr>
            <a:t>千円となり標準財政規模比</a:t>
          </a:r>
          <a:r>
            <a:rPr kumimoji="1" lang="en-US" altLang="ja-JP" sz="1100">
              <a:latin typeface="ＭＳ ゴシック" pitchFamily="49" charset="-128"/>
              <a:ea typeface="ＭＳ ゴシック" pitchFamily="49" charset="-128"/>
            </a:rPr>
            <a:t>4.02</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・実質単年度収支は、単年度収支</a:t>
          </a:r>
          <a:r>
            <a:rPr kumimoji="1" lang="en-US" altLang="ja-JP" sz="1100">
              <a:latin typeface="ＭＳ ゴシック" pitchFamily="49" charset="-128"/>
              <a:ea typeface="ＭＳ ゴシック" pitchFamily="49" charset="-128"/>
            </a:rPr>
            <a:t>37,520</a:t>
          </a:r>
          <a:r>
            <a:rPr kumimoji="1" lang="ja-JP" altLang="en-US" sz="1100">
              <a:latin typeface="ＭＳ ゴシック" pitchFamily="49" charset="-128"/>
              <a:ea typeface="ＭＳ ゴシック" pitchFamily="49" charset="-128"/>
            </a:rPr>
            <a:t>千円に、積立金</a:t>
          </a:r>
          <a:r>
            <a:rPr kumimoji="1" lang="en-US" altLang="ja-JP" sz="1100">
              <a:latin typeface="ＭＳ ゴシック" pitchFamily="49" charset="-128"/>
              <a:ea typeface="ＭＳ ゴシック" pitchFamily="49" charset="-128"/>
            </a:rPr>
            <a:t>310,879</a:t>
          </a:r>
          <a:r>
            <a:rPr kumimoji="1" lang="ja-JP" altLang="en-US" sz="1100">
              <a:latin typeface="ＭＳ ゴシック" pitchFamily="49" charset="-128"/>
              <a:ea typeface="ＭＳ ゴシック" pitchFamily="49" charset="-128"/>
            </a:rPr>
            <a:t>千円を加えた</a:t>
          </a:r>
          <a:r>
            <a:rPr kumimoji="1" lang="en-US" altLang="ja-JP" sz="1100">
              <a:latin typeface="ＭＳ ゴシック" pitchFamily="49" charset="-128"/>
              <a:ea typeface="ＭＳ ゴシック" pitchFamily="49" charset="-128"/>
            </a:rPr>
            <a:t>348,399</a:t>
          </a:r>
          <a:r>
            <a:rPr kumimoji="1" lang="ja-JP" altLang="en-US" sz="1100">
              <a:latin typeface="ＭＳ ゴシック" pitchFamily="49" charset="-128"/>
              <a:ea typeface="ＭＳ ゴシック" pitchFamily="49" charset="-128"/>
            </a:rPr>
            <a:t>千円となり標準財政規模比</a:t>
          </a:r>
          <a:r>
            <a:rPr kumimoji="1" lang="en-US" altLang="ja-JP" sz="1100">
              <a:latin typeface="ＭＳ ゴシック" pitchFamily="49" charset="-128"/>
              <a:ea typeface="ＭＳ ゴシック" pitchFamily="49" charset="-128"/>
            </a:rPr>
            <a:t>11.22</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・今後も事業の効率的な執行に努め、財政運営の安定性・継続性の確保に努める。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一般会計及び特別会計ともに黒字である。事務事業の効率化や人件費の抑制など歳出の削減などにより</a:t>
          </a:r>
          <a:r>
            <a:rPr lang="ja-JP" altLang="ja-JP" sz="1100" b="0" i="0" baseline="0">
              <a:solidFill>
                <a:schemeClr val="dk1"/>
              </a:solidFill>
              <a:effectLst/>
              <a:latin typeface="+mn-lt"/>
              <a:ea typeface="+mn-ea"/>
              <a:cs typeface="+mn-cs"/>
            </a:rPr>
            <a:t>いずれの会計とも赤字を計上していないが、</a:t>
          </a:r>
          <a:r>
            <a:rPr lang="ja-JP" altLang="en-US" sz="1100" b="0" i="0" baseline="0">
              <a:solidFill>
                <a:schemeClr val="dk1"/>
              </a:solidFill>
              <a:effectLst/>
              <a:latin typeface="+mn-lt"/>
              <a:ea typeface="+mn-ea"/>
              <a:cs typeface="+mn-cs"/>
            </a:rPr>
            <a:t>一般会計から</a:t>
          </a:r>
          <a:r>
            <a:rPr lang="ja-JP" altLang="ja-JP" sz="1100" b="0" i="0" baseline="0">
              <a:solidFill>
                <a:schemeClr val="dk1"/>
              </a:solidFill>
              <a:effectLst/>
              <a:latin typeface="+mn-lt"/>
              <a:ea typeface="+mn-ea"/>
              <a:cs typeface="+mn-cs"/>
            </a:rPr>
            <a:t>各特別会計への繰出金は負担が</a:t>
          </a:r>
          <a:r>
            <a:rPr lang="ja-JP" altLang="en-US" sz="1100" b="0" i="0" baseline="0">
              <a:solidFill>
                <a:schemeClr val="dk1"/>
              </a:solidFill>
              <a:effectLst/>
              <a:latin typeface="+mn-lt"/>
              <a:ea typeface="+mn-ea"/>
              <a:cs typeface="+mn-cs"/>
            </a:rPr>
            <a:t>大きい。</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今後も事業の効率的な執行に努め、財政運営の安定性・継続性の確保に努め</a:t>
          </a:r>
          <a:r>
            <a:rPr kumimoji="1" lang="ja-JP" altLang="en-US" sz="1100">
              <a:solidFill>
                <a:schemeClr val="dk1"/>
              </a:solidFill>
              <a:effectLst/>
              <a:latin typeface="+mn-lt"/>
              <a:ea typeface="+mn-ea"/>
              <a:cs typeface="+mn-cs"/>
            </a:rPr>
            <a:t>るとともに、</a:t>
          </a:r>
          <a:r>
            <a:rPr lang="ja-JP" altLang="ja-JP" sz="1100" b="0" i="0">
              <a:solidFill>
                <a:schemeClr val="dk1"/>
              </a:solidFill>
              <a:effectLst/>
              <a:latin typeface="+mn-lt"/>
              <a:ea typeface="+mn-ea"/>
              <a:cs typeface="+mn-cs"/>
            </a:rPr>
            <a:t>特別会計の財政健全化に向けた取り組みを強化し</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一般会計負担の軽減に</a:t>
          </a:r>
          <a:r>
            <a:rPr lang="ja-JP" altLang="en-US" sz="1100" b="0" i="0">
              <a:solidFill>
                <a:schemeClr val="dk1"/>
              </a:solidFill>
              <a:effectLst/>
              <a:latin typeface="+mn-lt"/>
              <a:ea typeface="+mn-ea"/>
              <a:cs typeface="+mn-cs"/>
            </a:rPr>
            <a:t>努める</a:t>
          </a:r>
          <a:r>
            <a:rPr lang="ja-JP" altLang="ja-JP" sz="1100" b="0" i="0">
              <a:solidFill>
                <a:schemeClr val="dk1"/>
              </a:solidFill>
              <a:effectLst/>
              <a:latin typeface="+mn-lt"/>
              <a:ea typeface="+mn-ea"/>
              <a:cs typeface="+mn-cs"/>
            </a:rPr>
            <a:t>。</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新規発行地方債の抑制や、繰上償還等の実施により減少している。今後、公営企業債の元利償還金に対する繰入金の増加が見込まれるが、全体的な元利償還金は減少する見込みであるので、公債費による財政負担を高めない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将来負担比率は、新規発行地方債の抑制や繰上償還等の実施により減少していることにより地方債残高が減少傾向にあること、また、充当可能財源等が増加していることなどから減少している。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今後も、地方債残高の減少及び充当可能財源等の確保に努め、将来負担比率の軽減に努める。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5392384</v>
      </c>
      <c r="BO4" s="379"/>
      <c r="BP4" s="379"/>
      <c r="BQ4" s="379"/>
      <c r="BR4" s="379"/>
      <c r="BS4" s="379"/>
      <c r="BT4" s="379"/>
      <c r="BU4" s="380"/>
      <c r="BV4" s="378">
        <v>5588342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v>
      </c>
      <c r="CU4" s="554"/>
      <c r="CV4" s="554"/>
      <c r="CW4" s="554"/>
      <c r="CX4" s="554"/>
      <c r="CY4" s="554"/>
      <c r="CZ4" s="554"/>
      <c r="DA4" s="555"/>
      <c r="DB4" s="553">
        <v>2.8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5230108</v>
      </c>
      <c r="BO5" s="384"/>
      <c r="BP5" s="384"/>
      <c r="BQ5" s="384"/>
      <c r="BR5" s="384"/>
      <c r="BS5" s="384"/>
      <c r="BT5" s="384"/>
      <c r="BU5" s="385"/>
      <c r="BV5" s="383">
        <v>5399260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91</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162276</v>
      </c>
      <c r="BO6" s="384"/>
      <c r="BP6" s="384"/>
      <c r="BQ6" s="384"/>
      <c r="BR6" s="384"/>
      <c r="BS6" s="384"/>
      <c r="BT6" s="384"/>
      <c r="BU6" s="385"/>
      <c r="BV6" s="383">
        <v>189082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93.8</v>
      </c>
      <c r="CU6" s="528"/>
      <c r="CV6" s="528"/>
      <c r="CW6" s="528"/>
      <c r="CX6" s="528"/>
      <c r="CY6" s="528"/>
      <c r="CZ6" s="528"/>
      <c r="DA6" s="529"/>
      <c r="DB6" s="527">
        <v>95.9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37471</v>
      </c>
      <c r="BO7" s="384"/>
      <c r="BP7" s="384"/>
      <c r="BQ7" s="384"/>
      <c r="BR7" s="384"/>
      <c r="BS7" s="384"/>
      <c r="BT7" s="384"/>
      <c r="BU7" s="385"/>
      <c r="BV7" s="383">
        <v>101797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3103806</v>
      </c>
      <c r="CU7" s="384"/>
      <c r="CV7" s="384"/>
      <c r="CW7" s="384"/>
      <c r="CX7" s="384"/>
      <c r="CY7" s="384"/>
      <c r="CZ7" s="384"/>
      <c r="DA7" s="385"/>
      <c r="DB7" s="383">
        <v>3085586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124805</v>
      </c>
      <c r="BO8" s="384"/>
      <c r="BP8" s="384"/>
      <c r="BQ8" s="384"/>
      <c r="BR8" s="384"/>
      <c r="BS8" s="384"/>
      <c r="BT8" s="384"/>
      <c r="BU8" s="385"/>
      <c r="BV8" s="383">
        <v>87285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0.16</v>
      </c>
      <c r="CU8" s="491"/>
      <c r="CV8" s="491"/>
      <c r="CW8" s="491"/>
      <c r="CX8" s="491"/>
      <c r="CY8" s="491"/>
      <c r="CZ8" s="491"/>
      <c r="DA8" s="492"/>
      <c r="DB8" s="490">
        <v>0.16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6078</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37520</v>
      </c>
      <c r="BO9" s="384"/>
      <c r="BP9" s="384"/>
      <c r="BQ9" s="384"/>
      <c r="BR9" s="384"/>
      <c r="BS9" s="384"/>
      <c r="BT9" s="384"/>
      <c r="BU9" s="385"/>
      <c r="BV9" s="383">
        <v>22957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18.899999999999999</v>
      </c>
      <c r="CU9" s="354"/>
      <c r="CV9" s="354"/>
      <c r="CW9" s="354"/>
      <c r="CX9" s="354"/>
      <c r="CY9" s="354"/>
      <c r="CZ9" s="354"/>
      <c r="DA9" s="355"/>
      <c r="DB9" s="353">
        <v>20.8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6002</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310879</v>
      </c>
      <c r="BO10" s="384"/>
      <c r="BP10" s="384"/>
      <c r="BQ10" s="384"/>
      <c r="BR10" s="384"/>
      <c r="BS10" s="384"/>
      <c r="BT10" s="384"/>
      <c r="BU10" s="385"/>
      <c r="BV10" s="383">
        <v>127280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6194</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6181</v>
      </c>
      <c r="S13" s="483"/>
      <c r="T13" s="483"/>
      <c r="U13" s="483"/>
      <c r="V13" s="484"/>
      <c r="W13" s="470" t="s">
        <v>122</v>
      </c>
      <c r="X13" s="396"/>
      <c r="Y13" s="396"/>
      <c r="Z13" s="396"/>
      <c r="AA13" s="396"/>
      <c r="AB13" s="397"/>
      <c r="AC13" s="359">
        <v>159</v>
      </c>
      <c r="AD13" s="360"/>
      <c r="AE13" s="360"/>
      <c r="AF13" s="360"/>
      <c r="AG13" s="361"/>
      <c r="AH13" s="359">
        <v>156</v>
      </c>
      <c r="AI13" s="360"/>
      <c r="AJ13" s="360"/>
      <c r="AK13" s="360"/>
      <c r="AL13" s="362"/>
      <c r="AM13" s="450" t="s">
        <v>123</v>
      </c>
      <c r="AN13" s="357"/>
      <c r="AO13" s="357"/>
      <c r="AP13" s="357"/>
      <c r="AQ13" s="357"/>
      <c r="AR13" s="357"/>
      <c r="AS13" s="357"/>
      <c r="AT13" s="358"/>
      <c r="AU13" s="438" t="s">
        <v>117</v>
      </c>
      <c r="AV13" s="439"/>
      <c r="AW13" s="439"/>
      <c r="AX13" s="439"/>
      <c r="AY13" s="363" t="s">
        <v>124</v>
      </c>
      <c r="AZ13" s="364"/>
      <c r="BA13" s="364"/>
      <c r="BB13" s="364"/>
      <c r="BC13" s="364"/>
      <c r="BD13" s="364"/>
      <c r="BE13" s="364"/>
      <c r="BF13" s="364"/>
      <c r="BG13" s="364"/>
      <c r="BH13" s="364"/>
      <c r="BI13" s="364"/>
      <c r="BJ13" s="364"/>
      <c r="BK13" s="364"/>
      <c r="BL13" s="364"/>
      <c r="BM13" s="365"/>
      <c r="BN13" s="383">
        <v>348399</v>
      </c>
      <c r="BO13" s="384"/>
      <c r="BP13" s="384"/>
      <c r="BQ13" s="384"/>
      <c r="BR13" s="384"/>
      <c r="BS13" s="384"/>
      <c r="BT13" s="384"/>
      <c r="BU13" s="385"/>
      <c r="BV13" s="383">
        <v>150237</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13.4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126</v>
      </c>
      <c r="M14" s="511"/>
      <c r="N14" s="511"/>
      <c r="O14" s="511"/>
      <c r="P14" s="511"/>
      <c r="Q14" s="512"/>
      <c r="R14" s="482">
        <v>6066</v>
      </c>
      <c r="S14" s="483"/>
      <c r="T14" s="483"/>
      <c r="U14" s="483"/>
      <c r="V14" s="484"/>
      <c r="W14" s="485"/>
      <c r="X14" s="399"/>
      <c r="Y14" s="399"/>
      <c r="Z14" s="399"/>
      <c r="AA14" s="399"/>
      <c r="AB14" s="400"/>
      <c r="AC14" s="475">
        <v>6.5</v>
      </c>
      <c r="AD14" s="476"/>
      <c r="AE14" s="476"/>
      <c r="AF14" s="476"/>
      <c r="AG14" s="477"/>
      <c r="AH14" s="475">
        <v>6.3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6">
        <v>13</v>
      </c>
      <c r="CU14" s="454"/>
      <c r="CV14" s="454"/>
      <c r="CW14" s="454"/>
      <c r="CX14" s="454"/>
      <c r="CY14" s="454"/>
      <c r="CZ14" s="454"/>
      <c r="DA14" s="455"/>
      <c r="DB14" s="486">
        <v>18.399999999999999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6056</v>
      </c>
      <c r="S15" s="483"/>
      <c r="T15" s="483"/>
      <c r="U15" s="483"/>
      <c r="V15" s="484"/>
      <c r="W15" s="470" t="s">
        <v>128</v>
      </c>
      <c r="X15" s="396"/>
      <c r="Y15" s="396"/>
      <c r="Z15" s="396"/>
      <c r="AA15" s="396"/>
      <c r="AB15" s="397"/>
      <c r="AC15" s="359">
        <v>417</v>
      </c>
      <c r="AD15" s="360"/>
      <c r="AE15" s="360"/>
      <c r="AF15" s="360"/>
      <c r="AG15" s="361"/>
      <c r="AH15" s="359">
        <v>535</v>
      </c>
      <c r="AI15" s="360"/>
      <c r="AJ15" s="360"/>
      <c r="AK15" s="360"/>
      <c r="AL15" s="362"/>
      <c r="AM15" s="450"/>
      <c r="AN15" s="357"/>
      <c r="AO15" s="357"/>
      <c r="AP15" s="357"/>
      <c r="AQ15" s="357"/>
      <c r="AR15" s="357"/>
      <c r="AS15" s="357"/>
      <c r="AT15" s="358"/>
      <c r="AU15" s="438"/>
      <c r="AV15" s="439"/>
      <c r="AW15" s="439"/>
      <c r="AX15" s="439"/>
      <c r="AY15" s="375" t="s">
        <v>129</v>
      </c>
      <c r="AZ15" s="376"/>
      <c r="BA15" s="376"/>
      <c r="BB15" s="376"/>
      <c r="BC15" s="376"/>
      <c r="BD15" s="376"/>
      <c r="BE15" s="376"/>
      <c r="BF15" s="376"/>
      <c r="BG15" s="376"/>
      <c r="BH15" s="376"/>
      <c r="BI15" s="376"/>
      <c r="BJ15" s="376"/>
      <c r="BK15" s="376"/>
      <c r="BL15" s="376"/>
      <c r="BM15" s="377"/>
      <c r="BN15" s="378">
        <v>442511</v>
      </c>
      <c r="BO15" s="379"/>
      <c r="BP15" s="379"/>
      <c r="BQ15" s="379"/>
      <c r="BR15" s="379"/>
      <c r="BS15" s="379"/>
      <c r="BT15" s="379"/>
      <c r="BU15" s="380"/>
      <c r="BV15" s="378">
        <v>436371</v>
      </c>
      <c r="BW15" s="379"/>
      <c r="BX15" s="379"/>
      <c r="BY15" s="379"/>
      <c r="BZ15" s="379"/>
      <c r="CA15" s="379"/>
      <c r="CB15" s="379"/>
      <c r="CC15" s="380"/>
      <c r="CD15" s="487" t="s">
        <v>130</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131</v>
      </c>
      <c r="M16" s="473"/>
      <c r="N16" s="473"/>
      <c r="O16" s="473"/>
      <c r="P16" s="473"/>
      <c r="Q16" s="474"/>
      <c r="R16" s="467" t="s">
        <v>132</v>
      </c>
      <c r="S16" s="468"/>
      <c r="T16" s="468"/>
      <c r="U16" s="468"/>
      <c r="V16" s="469"/>
      <c r="W16" s="485"/>
      <c r="X16" s="399"/>
      <c r="Y16" s="399"/>
      <c r="Z16" s="399"/>
      <c r="AA16" s="399"/>
      <c r="AB16" s="400"/>
      <c r="AC16" s="475">
        <v>17.100000000000001</v>
      </c>
      <c r="AD16" s="476"/>
      <c r="AE16" s="476"/>
      <c r="AF16" s="476"/>
      <c r="AG16" s="477"/>
      <c r="AH16" s="475">
        <v>21.8</v>
      </c>
      <c r="AI16" s="476"/>
      <c r="AJ16" s="476"/>
      <c r="AK16" s="476"/>
      <c r="AL16" s="478"/>
      <c r="AM16" s="450"/>
      <c r="AN16" s="357"/>
      <c r="AO16" s="357"/>
      <c r="AP16" s="357"/>
      <c r="AQ16" s="357"/>
      <c r="AR16" s="357"/>
      <c r="AS16" s="357"/>
      <c r="AT16" s="358"/>
      <c r="AU16" s="438"/>
      <c r="AV16" s="439"/>
      <c r="AW16" s="439"/>
      <c r="AX16" s="439"/>
      <c r="AY16" s="363" t="s">
        <v>133</v>
      </c>
      <c r="AZ16" s="364"/>
      <c r="BA16" s="364"/>
      <c r="BB16" s="364"/>
      <c r="BC16" s="364"/>
      <c r="BD16" s="364"/>
      <c r="BE16" s="364"/>
      <c r="BF16" s="364"/>
      <c r="BG16" s="364"/>
      <c r="BH16" s="364"/>
      <c r="BI16" s="364"/>
      <c r="BJ16" s="364"/>
      <c r="BK16" s="364"/>
      <c r="BL16" s="364"/>
      <c r="BM16" s="365"/>
      <c r="BN16" s="383">
        <v>2805954</v>
      </c>
      <c r="BO16" s="384"/>
      <c r="BP16" s="384"/>
      <c r="BQ16" s="384"/>
      <c r="BR16" s="384"/>
      <c r="BS16" s="384"/>
      <c r="BT16" s="384"/>
      <c r="BU16" s="385"/>
      <c r="BV16" s="383">
        <v>2805986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134</v>
      </c>
      <c r="N17" s="465"/>
      <c r="O17" s="465"/>
      <c r="P17" s="465"/>
      <c r="Q17" s="466"/>
      <c r="R17" s="467" t="s">
        <v>132</v>
      </c>
      <c r="S17" s="468"/>
      <c r="T17" s="468"/>
      <c r="U17" s="468"/>
      <c r="V17" s="469"/>
      <c r="W17" s="470" t="s">
        <v>135</v>
      </c>
      <c r="X17" s="396"/>
      <c r="Y17" s="396"/>
      <c r="Z17" s="396"/>
      <c r="AA17" s="396"/>
      <c r="AB17" s="397"/>
      <c r="AC17" s="359">
        <v>1856</v>
      </c>
      <c r="AD17" s="360"/>
      <c r="AE17" s="360"/>
      <c r="AF17" s="360"/>
      <c r="AG17" s="361"/>
      <c r="AH17" s="359">
        <v>1767</v>
      </c>
      <c r="AI17" s="360"/>
      <c r="AJ17" s="360"/>
      <c r="AK17" s="360"/>
      <c r="AL17" s="362"/>
      <c r="AM17" s="450"/>
      <c r="AN17" s="357"/>
      <c r="AO17" s="357"/>
      <c r="AP17" s="357"/>
      <c r="AQ17" s="357"/>
      <c r="AR17" s="357"/>
      <c r="AS17" s="357"/>
      <c r="AT17" s="358"/>
      <c r="AU17" s="438"/>
      <c r="AV17" s="439"/>
      <c r="AW17" s="439"/>
      <c r="AX17" s="439"/>
      <c r="AY17" s="363" t="s">
        <v>136</v>
      </c>
      <c r="AZ17" s="364"/>
      <c r="BA17" s="364"/>
      <c r="BB17" s="364"/>
      <c r="BC17" s="364"/>
      <c r="BD17" s="364"/>
      <c r="BE17" s="364"/>
      <c r="BF17" s="364"/>
      <c r="BG17" s="364"/>
      <c r="BH17" s="364"/>
      <c r="BI17" s="364"/>
      <c r="BJ17" s="364"/>
      <c r="BK17" s="364"/>
      <c r="BL17" s="364"/>
      <c r="BM17" s="365"/>
      <c r="BN17" s="383">
        <v>568439</v>
      </c>
      <c r="BO17" s="384"/>
      <c r="BP17" s="384"/>
      <c r="BQ17" s="384"/>
      <c r="BR17" s="384"/>
      <c r="BS17" s="384"/>
      <c r="BT17" s="384"/>
      <c r="BU17" s="385"/>
      <c r="BV17" s="383">
        <v>556320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137</v>
      </c>
      <c r="C18" s="444"/>
      <c r="D18" s="444"/>
      <c r="E18" s="445"/>
      <c r="F18" s="445"/>
      <c r="G18" s="445"/>
      <c r="H18" s="445"/>
      <c r="I18" s="445"/>
      <c r="J18" s="445"/>
      <c r="K18" s="445"/>
      <c r="L18" s="446">
        <v>82.08</v>
      </c>
      <c r="M18" s="446"/>
      <c r="N18" s="446"/>
      <c r="O18" s="446"/>
      <c r="P18" s="446"/>
      <c r="Q18" s="446"/>
      <c r="R18" s="447"/>
      <c r="S18" s="447"/>
      <c r="T18" s="447"/>
      <c r="U18" s="447"/>
      <c r="V18" s="448"/>
      <c r="W18" s="462"/>
      <c r="X18" s="463"/>
      <c r="Y18" s="463"/>
      <c r="Z18" s="463"/>
      <c r="AA18" s="463"/>
      <c r="AB18" s="471"/>
      <c r="AC18" s="347">
        <v>76.3</v>
      </c>
      <c r="AD18" s="348"/>
      <c r="AE18" s="348"/>
      <c r="AF18" s="348"/>
      <c r="AG18" s="449"/>
      <c r="AH18" s="347">
        <v>71.900000000000006</v>
      </c>
      <c r="AI18" s="348"/>
      <c r="AJ18" s="348"/>
      <c r="AK18" s="348"/>
      <c r="AL18" s="349"/>
      <c r="AM18" s="450"/>
      <c r="AN18" s="357"/>
      <c r="AO18" s="357"/>
      <c r="AP18" s="357"/>
      <c r="AQ18" s="357"/>
      <c r="AR18" s="357"/>
      <c r="AS18" s="357"/>
      <c r="AT18" s="358"/>
      <c r="AU18" s="438"/>
      <c r="AV18" s="439"/>
      <c r="AW18" s="439"/>
      <c r="AX18" s="439"/>
      <c r="AY18" s="363" t="s">
        <v>138</v>
      </c>
      <c r="AZ18" s="364"/>
      <c r="BA18" s="364"/>
      <c r="BB18" s="364"/>
      <c r="BC18" s="364"/>
      <c r="BD18" s="364"/>
      <c r="BE18" s="364"/>
      <c r="BF18" s="364"/>
      <c r="BG18" s="364"/>
      <c r="BH18" s="364"/>
      <c r="BI18" s="364"/>
      <c r="BJ18" s="364"/>
      <c r="BK18" s="364"/>
      <c r="BL18" s="364"/>
      <c r="BM18" s="365"/>
      <c r="BN18" s="383">
        <v>2789593</v>
      </c>
      <c r="BO18" s="384"/>
      <c r="BP18" s="384"/>
      <c r="BQ18" s="384"/>
      <c r="BR18" s="384"/>
      <c r="BS18" s="384"/>
      <c r="BT18" s="384"/>
      <c r="BU18" s="385"/>
      <c r="BV18" s="383">
        <v>2827325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139</v>
      </c>
      <c r="C19" s="444"/>
      <c r="D19" s="444"/>
      <c r="E19" s="445"/>
      <c r="F19" s="445"/>
      <c r="G19" s="445"/>
      <c r="H19" s="445"/>
      <c r="I19" s="445"/>
      <c r="J19" s="445"/>
      <c r="K19" s="445"/>
      <c r="L19" s="451">
        <v>74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140</v>
      </c>
      <c r="AZ19" s="364"/>
      <c r="BA19" s="364"/>
      <c r="BB19" s="364"/>
      <c r="BC19" s="364"/>
      <c r="BD19" s="364"/>
      <c r="BE19" s="364"/>
      <c r="BF19" s="364"/>
      <c r="BG19" s="364"/>
      <c r="BH19" s="364"/>
      <c r="BI19" s="364"/>
      <c r="BJ19" s="364"/>
      <c r="BK19" s="364"/>
      <c r="BL19" s="364"/>
      <c r="BM19" s="365"/>
      <c r="BN19" s="383">
        <v>3582496</v>
      </c>
      <c r="BO19" s="384"/>
      <c r="BP19" s="384"/>
      <c r="BQ19" s="384"/>
      <c r="BR19" s="384"/>
      <c r="BS19" s="384"/>
      <c r="BT19" s="384"/>
      <c r="BU19" s="385"/>
      <c r="BV19" s="383">
        <v>3566823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141</v>
      </c>
      <c r="C20" s="444"/>
      <c r="D20" s="444"/>
      <c r="E20" s="445"/>
      <c r="F20" s="445"/>
      <c r="G20" s="445"/>
      <c r="H20" s="445"/>
      <c r="I20" s="445"/>
      <c r="J20" s="445"/>
      <c r="K20" s="445"/>
      <c r="L20" s="451">
        <v>2468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142</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6721619</v>
      </c>
      <c r="BO23" s="384"/>
      <c r="BP23" s="384"/>
      <c r="BQ23" s="384"/>
      <c r="BR23" s="384"/>
      <c r="BS23" s="384"/>
      <c r="BT23" s="384"/>
      <c r="BU23" s="385"/>
      <c r="BV23" s="383">
        <v>6630588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6849</v>
      </c>
      <c r="R24" s="360"/>
      <c r="S24" s="360"/>
      <c r="T24" s="360"/>
      <c r="U24" s="360"/>
      <c r="V24" s="361"/>
      <c r="W24" s="425"/>
      <c r="X24" s="416"/>
      <c r="Y24" s="417"/>
      <c r="Z24" s="356" t="s">
        <v>151</v>
      </c>
      <c r="AA24" s="357"/>
      <c r="AB24" s="357"/>
      <c r="AC24" s="357"/>
      <c r="AD24" s="357"/>
      <c r="AE24" s="357"/>
      <c r="AF24" s="357"/>
      <c r="AG24" s="358"/>
      <c r="AH24" s="359">
        <v>84</v>
      </c>
      <c r="AI24" s="360"/>
      <c r="AJ24" s="360"/>
      <c r="AK24" s="360"/>
      <c r="AL24" s="361"/>
      <c r="AM24" s="359">
        <v>276528</v>
      </c>
      <c r="AN24" s="360"/>
      <c r="AO24" s="360"/>
      <c r="AP24" s="360"/>
      <c r="AQ24" s="360"/>
      <c r="AR24" s="361"/>
      <c r="AS24" s="359">
        <v>3292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5590296</v>
      </c>
      <c r="BO24" s="384"/>
      <c r="BP24" s="384"/>
      <c r="BQ24" s="384"/>
      <c r="BR24" s="384"/>
      <c r="BS24" s="384"/>
      <c r="BT24" s="384"/>
      <c r="BU24" s="385"/>
      <c r="BV24" s="383">
        <v>5373918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5400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47044</v>
      </c>
      <c r="BO25" s="379"/>
      <c r="BP25" s="379"/>
      <c r="BQ25" s="379"/>
      <c r="BR25" s="379"/>
      <c r="BS25" s="379"/>
      <c r="BT25" s="379"/>
      <c r="BU25" s="380"/>
      <c r="BV25" s="378" t="s">
        <v>119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5103</v>
      </c>
      <c r="R26" s="360"/>
      <c r="S26" s="360"/>
      <c r="T26" s="360"/>
      <c r="U26" s="360"/>
      <c r="V26" s="361"/>
      <c r="W26" s="425"/>
      <c r="X26" s="416"/>
      <c r="Y26" s="417"/>
      <c r="Z26" s="356" t="s">
        <v>157</v>
      </c>
      <c r="AA26" s="436"/>
      <c r="AB26" s="436"/>
      <c r="AC26" s="436"/>
      <c r="AD26" s="436"/>
      <c r="AE26" s="436"/>
      <c r="AF26" s="436"/>
      <c r="AG26" s="437"/>
      <c r="AH26" s="359">
        <v>4</v>
      </c>
      <c r="AI26" s="360"/>
      <c r="AJ26" s="360"/>
      <c r="AK26" s="360"/>
      <c r="AL26" s="361"/>
      <c r="AM26" s="359">
        <v>12068</v>
      </c>
      <c r="AN26" s="360"/>
      <c r="AO26" s="360"/>
      <c r="AP26" s="360"/>
      <c r="AQ26" s="360"/>
      <c r="AR26" s="361"/>
      <c r="AS26" s="359">
        <v>3017</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2745</v>
      </c>
      <c r="R27" s="360"/>
      <c r="S27" s="360"/>
      <c r="T27" s="360"/>
      <c r="U27" s="360"/>
      <c r="V27" s="361"/>
      <c r="W27" s="425"/>
      <c r="X27" s="416"/>
      <c r="Y27" s="417"/>
      <c r="Z27" s="356" t="s">
        <v>160</v>
      </c>
      <c r="AA27" s="357"/>
      <c r="AB27" s="357"/>
      <c r="AC27" s="357"/>
      <c r="AD27" s="357"/>
      <c r="AE27" s="357"/>
      <c r="AF27" s="357"/>
      <c r="AG27" s="358"/>
      <c r="AH27" s="359">
        <v>1</v>
      </c>
      <c r="AI27" s="360"/>
      <c r="AJ27" s="360"/>
      <c r="AK27" s="360"/>
      <c r="AL27" s="361"/>
      <c r="AM27" s="359">
        <v>3887</v>
      </c>
      <c r="AN27" s="360"/>
      <c r="AO27" s="360"/>
      <c r="AP27" s="360"/>
      <c r="AQ27" s="360"/>
      <c r="AR27" s="361"/>
      <c r="AS27" s="359">
        <v>3887</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132301</v>
      </c>
      <c r="BO27" s="387"/>
      <c r="BP27" s="387"/>
      <c r="BQ27" s="387"/>
      <c r="BR27" s="387"/>
      <c r="BS27" s="387"/>
      <c r="BT27" s="387"/>
      <c r="BU27" s="388"/>
      <c r="BV27" s="386">
        <v>132182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2268</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1344550</v>
      </c>
      <c r="BO28" s="379"/>
      <c r="BP28" s="379"/>
      <c r="BQ28" s="379"/>
      <c r="BR28" s="379"/>
      <c r="BS28" s="379"/>
      <c r="BT28" s="379"/>
      <c r="BU28" s="380"/>
      <c r="BV28" s="378">
        <v>1033671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8</v>
      </c>
      <c r="M29" s="360"/>
      <c r="N29" s="360"/>
      <c r="O29" s="360"/>
      <c r="P29" s="361"/>
      <c r="Q29" s="359">
        <v>2061</v>
      </c>
      <c r="R29" s="360"/>
      <c r="S29" s="360"/>
      <c r="T29" s="360"/>
      <c r="U29" s="360"/>
      <c r="V29" s="361"/>
      <c r="W29" s="425"/>
      <c r="X29" s="416"/>
      <c r="Y29" s="417"/>
      <c r="Z29" s="356" t="s">
        <v>167</v>
      </c>
      <c r="AA29" s="357"/>
      <c r="AB29" s="357"/>
      <c r="AC29" s="357"/>
      <c r="AD29" s="357"/>
      <c r="AE29" s="357"/>
      <c r="AF29" s="357"/>
      <c r="AG29" s="358"/>
      <c r="AH29" s="359">
        <v>85</v>
      </c>
      <c r="AI29" s="360"/>
      <c r="AJ29" s="360"/>
      <c r="AK29" s="360"/>
      <c r="AL29" s="361"/>
      <c r="AM29" s="359">
        <v>280415</v>
      </c>
      <c r="AN29" s="360"/>
      <c r="AO29" s="360"/>
      <c r="AP29" s="360"/>
      <c r="AQ29" s="360"/>
      <c r="AR29" s="361"/>
      <c r="AS29" s="359">
        <v>3299</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462323</v>
      </c>
      <c r="BO29" s="384"/>
      <c r="BP29" s="384"/>
      <c r="BQ29" s="384"/>
      <c r="BR29" s="384"/>
      <c r="BS29" s="384"/>
      <c r="BT29" s="384"/>
      <c r="BU29" s="385"/>
      <c r="BV29" s="383">
        <v>461394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169</v>
      </c>
      <c r="AA30" s="434"/>
      <c r="AB30" s="434"/>
      <c r="AC30" s="434"/>
      <c r="AD30" s="434"/>
      <c r="AE30" s="434"/>
      <c r="AF30" s="434"/>
      <c r="AG30" s="435"/>
      <c r="AH30" s="347">
        <v>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515059</v>
      </c>
      <c r="BO30" s="387"/>
      <c r="BP30" s="387"/>
      <c r="BQ30" s="387"/>
      <c r="BR30" s="387"/>
      <c r="BS30" s="387"/>
      <c r="BT30" s="387"/>
      <c r="BU30" s="388"/>
      <c r="BV30" s="386">
        <v>410138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鹿児島県市町村総合事務組合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デジタル放送事業特別会計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生活排水処理事業特別会計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大島地区衛生組合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大島地区消防組合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奄美群島広域事務組合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大島農業共済事務組合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奄美大島地区介護保険一部事務組合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鹿児島県後期高齢者医療広域連合（一般会計）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鹿児島県後期高齢者医療広域連合（特別会計）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79" t="s">
        <v>23</v>
      </c>
      <c r="C41" s="1180"/>
      <c r="D41" s="81"/>
      <c r="E41" s="1181" t="s">
        <v>24</v>
      </c>
      <c r="F41" s="1181"/>
      <c r="G41" s="1181"/>
      <c r="H41" s="1182"/>
      <c r="I41" s="82">
        <v>6669</v>
      </c>
      <c r="J41" s="83">
        <v>6645</v>
      </c>
      <c r="K41" s="83">
        <v>6509</v>
      </c>
      <c r="L41" s="83">
        <v>6631</v>
      </c>
      <c r="M41" s="84">
        <v>6722</v>
      </c>
    </row>
    <row r="42" spans="2:13" ht="27.75" customHeight="1">
      <c r="B42" s="1169"/>
      <c r="C42" s="1170"/>
      <c r="D42" s="85"/>
      <c r="E42" s="1173" t="s">
        <v>25</v>
      </c>
      <c r="F42" s="1173"/>
      <c r="G42" s="1173"/>
      <c r="H42" s="1174"/>
      <c r="I42" s="86">
        <v>18</v>
      </c>
      <c r="J42" s="87" t="s">
        <v>470</v>
      </c>
      <c r="K42" s="87" t="s">
        <v>470</v>
      </c>
      <c r="L42" s="87" t="s">
        <v>470</v>
      </c>
      <c r="M42" s="88" t="s">
        <v>470</v>
      </c>
    </row>
    <row r="43" spans="2:13" ht="27.75" customHeight="1">
      <c r="B43" s="1169"/>
      <c r="C43" s="1170"/>
      <c r="D43" s="85"/>
      <c r="E43" s="1173" t="s">
        <v>26</v>
      </c>
      <c r="F43" s="1173"/>
      <c r="G43" s="1173"/>
      <c r="H43" s="1174"/>
      <c r="I43" s="86">
        <v>901</v>
      </c>
      <c r="J43" s="87">
        <v>844</v>
      </c>
      <c r="K43" s="87">
        <v>689</v>
      </c>
      <c r="L43" s="87">
        <v>646</v>
      </c>
      <c r="M43" s="88">
        <v>739</v>
      </c>
    </row>
    <row r="44" spans="2:13" ht="27.75" customHeight="1">
      <c r="B44" s="1169"/>
      <c r="C44" s="1170"/>
      <c r="D44" s="85"/>
      <c r="E44" s="1173" t="s">
        <v>27</v>
      </c>
      <c r="F44" s="1173"/>
      <c r="G44" s="1173"/>
      <c r="H44" s="1174"/>
      <c r="I44" s="86">
        <v>163</v>
      </c>
      <c r="J44" s="87">
        <v>123</v>
      </c>
      <c r="K44" s="87">
        <v>99</v>
      </c>
      <c r="L44" s="87">
        <v>152</v>
      </c>
      <c r="M44" s="88">
        <v>189</v>
      </c>
    </row>
    <row r="45" spans="2:13" ht="27.75" customHeight="1">
      <c r="B45" s="1169"/>
      <c r="C45" s="1170"/>
      <c r="D45" s="85"/>
      <c r="E45" s="1173" t="s">
        <v>28</v>
      </c>
      <c r="F45" s="1173"/>
      <c r="G45" s="1173"/>
      <c r="H45" s="1174"/>
      <c r="I45" s="86">
        <v>1011</v>
      </c>
      <c r="J45" s="87">
        <v>1050</v>
      </c>
      <c r="K45" s="87">
        <v>939</v>
      </c>
      <c r="L45" s="87">
        <v>986</v>
      </c>
      <c r="M45" s="88">
        <v>969</v>
      </c>
    </row>
    <row r="46" spans="2:13" ht="27.75" customHeight="1">
      <c r="B46" s="1169"/>
      <c r="C46" s="1170"/>
      <c r="D46" s="85"/>
      <c r="E46" s="1173" t="s">
        <v>29</v>
      </c>
      <c r="F46" s="1173"/>
      <c r="G46" s="1173"/>
      <c r="H46" s="1174"/>
      <c r="I46" s="86" t="s">
        <v>470</v>
      </c>
      <c r="J46" s="87" t="s">
        <v>470</v>
      </c>
      <c r="K46" s="87" t="s">
        <v>470</v>
      </c>
      <c r="L46" s="87" t="s">
        <v>470</v>
      </c>
      <c r="M46" s="88" t="s">
        <v>470</v>
      </c>
    </row>
    <row r="47" spans="2:13" ht="27.75" customHeight="1">
      <c r="B47" s="1169"/>
      <c r="C47" s="1170"/>
      <c r="D47" s="85"/>
      <c r="E47" s="1173" t="s">
        <v>30</v>
      </c>
      <c r="F47" s="1173"/>
      <c r="G47" s="1173"/>
      <c r="H47" s="1174"/>
      <c r="I47" s="86" t="s">
        <v>470</v>
      </c>
      <c r="J47" s="87" t="s">
        <v>470</v>
      </c>
      <c r="K47" s="87" t="s">
        <v>470</v>
      </c>
      <c r="L47" s="87" t="s">
        <v>470</v>
      </c>
      <c r="M47" s="88" t="s">
        <v>470</v>
      </c>
    </row>
    <row r="48" spans="2:13" ht="27.75" customHeight="1">
      <c r="B48" s="1171"/>
      <c r="C48" s="1172"/>
      <c r="D48" s="85"/>
      <c r="E48" s="1173" t="s">
        <v>31</v>
      </c>
      <c r="F48" s="1173"/>
      <c r="G48" s="1173"/>
      <c r="H48" s="1174"/>
      <c r="I48" s="86" t="s">
        <v>470</v>
      </c>
      <c r="J48" s="87" t="s">
        <v>470</v>
      </c>
      <c r="K48" s="87" t="s">
        <v>470</v>
      </c>
      <c r="L48" s="87" t="s">
        <v>470</v>
      </c>
      <c r="M48" s="88" t="s">
        <v>470</v>
      </c>
    </row>
    <row r="49" spans="2:13" ht="27.75" customHeight="1">
      <c r="B49" s="1167" t="s">
        <v>32</v>
      </c>
      <c r="C49" s="1168"/>
      <c r="D49" s="89"/>
      <c r="E49" s="1173" t="s">
        <v>33</v>
      </c>
      <c r="F49" s="1173"/>
      <c r="G49" s="1173"/>
      <c r="H49" s="1174"/>
      <c r="I49" s="86">
        <v>1420</v>
      </c>
      <c r="J49" s="87">
        <v>1935</v>
      </c>
      <c r="K49" s="87">
        <v>1967</v>
      </c>
      <c r="L49" s="87">
        <v>2082</v>
      </c>
      <c r="M49" s="88">
        <v>2362</v>
      </c>
    </row>
    <row r="50" spans="2:13" ht="27.75" customHeight="1">
      <c r="B50" s="1169"/>
      <c r="C50" s="1170"/>
      <c r="D50" s="85"/>
      <c r="E50" s="1173" t="s">
        <v>34</v>
      </c>
      <c r="F50" s="1173"/>
      <c r="G50" s="1173"/>
      <c r="H50" s="1174"/>
      <c r="I50" s="86">
        <v>617</v>
      </c>
      <c r="J50" s="87">
        <v>637</v>
      </c>
      <c r="K50" s="87">
        <v>659</v>
      </c>
      <c r="L50" s="87">
        <v>679</v>
      </c>
      <c r="M50" s="88">
        <v>731</v>
      </c>
    </row>
    <row r="51" spans="2:13" ht="27.75" customHeight="1">
      <c r="B51" s="1171"/>
      <c r="C51" s="1172"/>
      <c r="D51" s="85"/>
      <c r="E51" s="1173" t="s">
        <v>35</v>
      </c>
      <c r="F51" s="1173"/>
      <c r="G51" s="1173"/>
      <c r="H51" s="1174"/>
      <c r="I51" s="86">
        <v>4995</v>
      </c>
      <c r="J51" s="87">
        <v>4980</v>
      </c>
      <c r="K51" s="87">
        <v>5131</v>
      </c>
      <c r="L51" s="87">
        <v>5185</v>
      </c>
      <c r="M51" s="88">
        <v>5191</v>
      </c>
    </row>
    <row r="52" spans="2:13" ht="27.75" customHeight="1" thickBot="1">
      <c r="B52" s="1175" t="s">
        <v>36</v>
      </c>
      <c r="C52" s="1176"/>
      <c r="D52" s="90"/>
      <c r="E52" s="1177" t="s">
        <v>37</v>
      </c>
      <c r="F52" s="1177"/>
      <c r="G52" s="1177"/>
      <c r="H52" s="1178"/>
      <c r="I52" s="91">
        <v>1731</v>
      </c>
      <c r="J52" s="92">
        <v>1110</v>
      </c>
      <c r="K52" s="92">
        <v>479</v>
      </c>
      <c r="L52" s="92">
        <v>469</v>
      </c>
      <c r="M52" s="93">
        <v>335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219256</v>
      </c>
      <c r="E3" s="116"/>
      <c r="F3" s="117">
        <v>109234</v>
      </c>
      <c r="G3" s="118"/>
      <c r="H3" s="119"/>
    </row>
    <row r="4" spans="1:8">
      <c r="A4" s="120"/>
      <c r="B4" s="121"/>
      <c r="C4" s="122"/>
      <c r="D4" s="123">
        <v>48083</v>
      </c>
      <c r="E4" s="124"/>
      <c r="F4" s="125">
        <v>63976</v>
      </c>
      <c r="G4" s="126"/>
      <c r="H4" s="127"/>
    </row>
    <row r="5" spans="1:8">
      <c r="A5" s="108" t="s">
        <v>504</v>
      </c>
      <c r="B5" s="113"/>
      <c r="C5" s="114"/>
      <c r="D5" s="115">
        <v>231280</v>
      </c>
      <c r="E5" s="116"/>
      <c r="F5" s="117">
        <v>121932</v>
      </c>
      <c r="G5" s="118"/>
      <c r="H5" s="119"/>
    </row>
    <row r="6" spans="1:8">
      <c r="A6" s="120"/>
      <c r="B6" s="121"/>
      <c r="C6" s="122"/>
      <c r="D6" s="123">
        <v>57728</v>
      </c>
      <c r="E6" s="124"/>
      <c r="F6" s="125">
        <v>68430</v>
      </c>
      <c r="G6" s="126"/>
      <c r="H6" s="127"/>
    </row>
    <row r="7" spans="1:8">
      <c r="A7" s="108" t="s">
        <v>505</v>
      </c>
      <c r="B7" s="113"/>
      <c r="C7" s="114"/>
      <c r="D7" s="115">
        <v>127029</v>
      </c>
      <c r="E7" s="116"/>
      <c r="F7" s="117">
        <v>92021</v>
      </c>
      <c r="G7" s="118"/>
      <c r="H7" s="119"/>
    </row>
    <row r="8" spans="1:8">
      <c r="A8" s="120"/>
      <c r="B8" s="121"/>
      <c r="C8" s="122"/>
      <c r="D8" s="123">
        <v>31129</v>
      </c>
      <c r="E8" s="124"/>
      <c r="F8" s="125">
        <v>52579</v>
      </c>
      <c r="G8" s="126"/>
      <c r="H8" s="127"/>
    </row>
    <row r="9" spans="1:8">
      <c r="A9" s="108" t="s">
        <v>506</v>
      </c>
      <c r="B9" s="113"/>
      <c r="C9" s="114"/>
      <c r="D9" s="115">
        <v>130999</v>
      </c>
      <c r="E9" s="116"/>
      <c r="F9" s="117">
        <v>94828</v>
      </c>
      <c r="G9" s="118"/>
      <c r="H9" s="119"/>
    </row>
    <row r="10" spans="1:8">
      <c r="A10" s="120"/>
      <c r="B10" s="121"/>
      <c r="C10" s="122"/>
      <c r="D10" s="123">
        <v>28688</v>
      </c>
      <c r="E10" s="124"/>
      <c r="F10" s="125">
        <v>55133</v>
      </c>
      <c r="G10" s="126"/>
      <c r="H10" s="127"/>
    </row>
    <row r="11" spans="1:8">
      <c r="A11" s="108" t="s">
        <v>507</v>
      </c>
      <c r="B11" s="113"/>
      <c r="C11" s="114"/>
      <c r="D11" s="115">
        <v>146651</v>
      </c>
      <c r="E11" s="116"/>
      <c r="F11" s="117">
        <v>119674</v>
      </c>
      <c r="G11" s="118"/>
      <c r="H11" s="119"/>
    </row>
    <row r="12" spans="1:8">
      <c r="A12" s="120"/>
      <c r="B12" s="121"/>
      <c r="C12" s="128"/>
      <c r="D12" s="123">
        <v>43304</v>
      </c>
      <c r="E12" s="124"/>
      <c r="F12" s="125">
        <v>57803</v>
      </c>
      <c r="G12" s="126"/>
      <c r="H12" s="127"/>
    </row>
    <row r="13" spans="1:8">
      <c r="A13" s="108"/>
      <c r="B13" s="113"/>
      <c r="C13" s="129"/>
      <c r="D13" s="130">
        <v>171043</v>
      </c>
      <c r="E13" s="131"/>
      <c r="F13" s="132">
        <v>107538</v>
      </c>
      <c r="G13" s="133"/>
      <c r="H13" s="119"/>
    </row>
    <row r="14" spans="1:8">
      <c r="A14" s="120"/>
      <c r="B14" s="121"/>
      <c r="C14" s="122"/>
      <c r="D14" s="123">
        <v>41786</v>
      </c>
      <c r="E14" s="124"/>
      <c r="F14" s="125">
        <v>59584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3.28</v>
      </c>
      <c r="C19" s="134">
        <f>ROUND(VALUE(SUBSTITUTE(実質収支比率等に係る経年分析!G$48,"▲","-")),2)</f>
        <v>2.86</v>
      </c>
      <c r="D19" s="134">
        <f>ROUND(VALUE(SUBSTITUTE(実質収支比率等に係る経年分析!H$48,"▲","-")),2)</f>
        <v>2.0499999999999998</v>
      </c>
      <c r="E19" s="134">
        <f>ROUND(VALUE(SUBSTITUTE(実質収支比率等に係る経年分析!I$48,"▲","-")),2)</f>
        <v>2.83</v>
      </c>
      <c r="F19" s="134">
        <f>ROUND(VALUE(SUBSTITUTE(実質収支比率等に係る経年分析!J$48,"▲","-")),2)</f>
        <v>4.0199999999999996</v>
      </c>
    </row>
    <row r="20" spans="1:11">
      <c r="A20" s="134" t="s">
        <v>42</v>
      </c>
      <c r="B20" s="134">
        <f>ROUND(VALUE(SUBSTITUTE(実質収支比率等に係る経年分析!F$47,"▲","-")),2)</f>
        <v>17.8</v>
      </c>
      <c r="C20" s="134">
        <f>ROUND(VALUE(SUBSTITUTE(実質収支比率等に係る経年分析!G$47,"▲","-")),2)</f>
        <v>29.33</v>
      </c>
      <c r="D20" s="134">
        <f>ROUND(VALUE(SUBSTITUTE(実質収支比率等に係る経年分析!H$47,"▲","-")),2)</f>
        <v>28.9</v>
      </c>
      <c r="E20" s="134">
        <f>ROUND(VALUE(SUBSTITUTE(実質収支比率等に係る経年分析!I$47,"▲","-")),2)</f>
        <v>33.5</v>
      </c>
      <c r="F20" s="134">
        <f>ROUND(VALUE(SUBSTITUTE(実質収支比率等に係る経年分析!J$47,"▲","-")),2)</f>
        <v>43.32</v>
      </c>
    </row>
    <row r="21" spans="1:11">
      <c r="A21" s="134" t="s">
        <v>43</v>
      </c>
      <c r="B21" s="134">
        <f>IF(ISNUMBER(VALUE(SUBSTITUTE(実質収支比率等に係る経年分析!F$49,"▲","-"))),ROUND(VALUE(SUBSTITUTE(実質収支比率等に係る経年分析!F$49,"▲","-")),2),NA())</f>
        <v>4.08</v>
      </c>
      <c r="C21" s="134">
        <f>IF(ISNUMBER(VALUE(SUBSTITUTE(実質収支比率等に係る経年分析!G$49,"▲","-"))),ROUND(VALUE(SUBSTITUTE(実質収支比率等に係る経年分析!G$49,"▲","-")),2),NA())</f>
        <v>11.59</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4.87</v>
      </c>
      <c r="F21" s="134">
        <f>IF(ISNUMBER(VALUE(SUBSTITUTE(実質収支比率等に係る経年分析!J$49,"▲","-"))),ROUND(VALUE(SUBSTITUTE(実質収支比率等に係る経年分析!J$49,"▲","-")),2),NA())</f>
        <v>11.22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デジタル放送事業特別会計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生活排水処理事業特別会計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4.0199999999999996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631</v>
      </c>
      <c r="E42" s="136"/>
      <c r="F42" s="136"/>
      <c r="G42" s="136">
        <f>'実質公債費比率（分子）の構造'!L$52</f>
        <v>628</v>
      </c>
      <c r="H42" s="136"/>
      <c r="I42" s="136"/>
      <c r="J42" s="136">
        <f>'実質公債費比率（分子）の構造'!M$52</f>
        <v>625</v>
      </c>
      <c r="K42" s="136"/>
      <c r="L42" s="136"/>
      <c r="M42" s="136">
        <f>'実質公債費比率（分子）の構造'!N$52</f>
        <v>593</v>
      </c>
      <c r="N42" s="136"/>
      <c r="O42" s="136"/>
      <c r="P42" s="136">
        <f>'実質公債費比率（分子）の構造'!O$52</f>
        <v>586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3</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54</v>
      </c>
      <c r="C45" s="136"/>
      <c r="D45" s="136"/>
      <c r="E45" s="136">
        <f>'実質公債費比率（分子）の構造'!L$49</f>
        <v>81</v>
      </c>
      <c r="F45" s="136"/>
      <c r="G45" s="136"/>
      <c r="H45" s="136">
        <f>'実質公債費比率（分子）の構造'!M$49</f>
        <v>60</v>
      </c>
      <c r="I45" s="136"/>
      <c r="J45" s="136"/>
      <c r="K45" s="136">
        <f>'実質公債費比率（分子）の構造'!N$49</f>
        <v>40</v>
      </c>
      <c r="L45" s="136"/>
      <c r="M45" s="136"/>
      <c r="N45" s="136">
        <f>'実質公債費比率（分子）の構造'!O$49</f>
        <v>40</v>
      </c>
      <c r="O45" s="136"/>
      <c r="P45" s="136"/>
    </row>
    <row r="46" spans="1:16">
      <c r="A46" s="136" t="s">
        <v>54</v>
      </c>
      <c r="B46" s="136">
        <f>'実質公債費比率（分子）の構造'!K$48</f>
        <v>52</v>
      </c>
      <c r="C46" s="136"/>
      <c r="D46" s="136"/>
      <c r="E46" s="136">
        <f>'実質公債費比率（分子）の構造'!L$48</f>
        <v>64</v>
      </c>
      <c r="F46" s="136"/>
      <c r="G46" s="136"/>
      <c r="H46" s="136">
        <f>'実質公債費比率（分子）の構造'!M$48</f>
        <v>44</v>
      </c>
      <c r="I46" s="136"/>
      <c r="J46" s="136"/>
      <c r="K46" s="136">
        <f>'実質公債費比率（分子）の構造'!N$48</f>
        <v>91</v>
      </c>
      <c r="L46" s="136"/>
      <c r="M46" s="136"/>
      <c r="N46" s="136">
        <f>'実質公債費比率（分子）の構造'!O$48</f>
        <v>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832</v>
      </c>
      <c r="C49" s="136"/>
      <c r="D49" s="136"/>
      <c r="E49" s="136">
        <f>'実質公債費比率（分子）の構造'!L$45</f>
        <v>857</v>
      </c>
      <c r="F49" s="136"/>
      <c r="G49" s="136"/>
      <c r="H49" s="136">
        <f>'実質公債費比率（分子）の構造'!M$45</f>
        <v>843</v>
      </c>
      <c r="I49" s="136"/>
      <c r="J49" s="136"/>
      <c r="K49" s="136">
        <f>'実質公債費比率（分子）の構造'!N$45</f>
        <v>788</v>
      </c>
      <c r="L49" s="136"/>
      <c r="M49" s="136"/>
      <c r="N49" s="136">
        <f>'実質公債費比率（分子）の構造'!O$45</f>
        <v>726</v>
      </c>
      <c r="O49" s="136"/>
      <c r="P49" s="136"/>
    </row>
    <row r="50" spans="1:16">
      <c r="A50" s="136" t="s">
        <v>58</v>
      </c>
      <c r="B50" s="136" t="e">
        <f>NA()</f>
        <v>#N/A</v>
      </c>
      <c r="C50" s="136">
        <f>IF(ISNUMBER('実質公債費比率（分子）の構造'!K$53),'実質公債費比率（分子）の構造'!K$53,NA())</f>
        <v>310</v>
      </c>
      <c r="D50" s="136" t="e">
        <f>NA()</f>
        <v>#N/A</v>
      </c>
      <c r="E50" s="136" t="e">
        <f>NA()</f>
        <v>#N/A</v>
      </c>
      <c r="F50" s="136">
        <f>IF(ISNUMBER('実質公債費比率（分子）の構造'!L$53),'実質公債費比率（分子）の構造'!L$53,NA())</f>
        <v>374</v>
      </c>
      <c r="G50" s="136" t="e">
        <f>NA()</f>
        <v>#N/A</v>
      </c>
      <c r="H50" s="136" t="e">
        <f>NA()</f>
        <v>#N/A</v>
      </c>
      <c r="I50" s="136">
        <f>IF(ISNUMBER('実質公債費比率（分子）の構造'!M$53),'実質公債費比率（分子）の構造'!M$53,NA())</f>
        <v>322</v>
      </c>
      <c r="J50" s="136" t="e">
        <f>NA()</f>
        <v>#N/A</v>
      </c>
      <c r="K50" s="136" t="e">
        <f>NA()</f>
        <v>#N/A</v>
      </c>
      <c r="L50" s="136">
        <f>IF(ISNUMBER('実質公債費比率（分子）の構造'!N$53),'実質公債費比率（分子）の構造'!N$53,NA())</f>
        <v>326</v>
      </c>
      <c r="M50" s="136" t="e">
        <f>NA()</f>
        <v>#N/A</v>
      </c>
      <c r="N50" s="136" t="e">
        <f>NA()</f>
        <v>#N/A</v>
      </c>
      <c r="O50" s="136">
        <f>IF(ISNUMBER('実質公債費比率（分子）の構造'!O$53),'実質公債費比率（分子）の構造'!O$53,NA())</f>
        <v>276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4995</v>
      </c>
      <c r="E56" s="135"/>
      <c r="F56" s="135"/>
      <c r="G56" s="135">
        <f>'将来負担比率（分子）の構造'!J$51</f>
        <v>4980</v>
      </c>
      <c r="H56" s="135"/>
      <c r="I56" s="135"/>
      <c r="J56" s="135">
        <f>'将来負担比率（分子）の構造'!K$51</f>
        <v>5131</v>
      </c>
      <c r="K56" s="135"/>
      <c r="L56" s="135"/>
      <c r="M56" s="135">
        <f>'将来負担比率（分子）の構造'!L$51</f>
        <v>5185</v>
      </c>
      <c r="N56" s="135"/>
      <c r="O56" s="135"/>
      <c r="P56" s="135">
        <f>'将来負担比率（分子）の構造'!M$51</f>
        <v>5191</v>
      </c>
    </row>
    <row r="57" spans="1:16">
      <c r="A57" s="135" t="s">
        <v>34</v>
      </c>
      <c r="B57" s="135"/>
      <c r="C57" s="135"/>
      <c r="D57" s="135">
        <f>'将来負担比率（分子）の構造'!I$50</f>
        <v>617</v>
      </c>
      <c r="E57" s="135"/>
      <c r="F57" s="135"/>
      <c r="G57" s="135">
        <f>'将来負担比率（分子）の構造'!J$50</f>
        <v>637</v>
      </c>
      <c r="H57" s="135"/>
      <c r="I57" s="135"/>
      <c r="J57" s="135">
        <f>'将来負担比率（分子）の構造'!K$50</f>
        <v>659</v>
      </c>
      <c r="K57" s="135"/>
      <c r="L57" s="135"/>
      <c r="M57" s="135">
        <f>'将来負担比率（分子）の構造'!L$50</f>
        <v>679</v>
      </c>
      <c r="N57" s="135"/>
      <c r="O57" s="135"/>
      <c r="P57" s="135">
        <f>'将来負担比率（分子）の構造'!M$50</f>
        <v>731</v>
      </c>
    </row>
    <row r="58" spans="1:16">
      <c r="A58" s="135" t="s">
        <v>33</v>
      </c>
      <c r="B58" s="135"/>
      <c r="C58" s="135"/>
      <c r="D58" s="135">
        <f>'将来負担比率（分子）の構造'!I$49</f>
        <v>1420</v>
      </c>
      <c r="E58" s="135"/>
      <c r="F58" s="135"/>
      <c r="G58" s="135">
        <f>'将来負担比率（分子）の構造'!J$49</f>
        <v>1935</v>
      </c>
      <c r="H58" s="135"/>
      <c r="I58" s="135"/>
      <c r="J58" s="135">
        <f>'将来負担比率（分子）の構造'!K$49</f>
        <v>1967</v>
      </c>
      <c r="K58" s="135"/>
      <c r="L58" s="135"/>
      <c r="M58" s="135">
        <f>'将来負担比率（分子）の構造'!L$49</f>
        <v>2082</v>
      </c>
      <c r="N58" s="135"/>
      <c r="O58" s="135"/>
      <c r="P58" s="135">
        <f>'将来負担比率（分子）の構造'!M$49</f>
        <v>2362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1011</v>
      </c>
      <c r="C62" s="135"/>
      <c r="D62" s="135"/>
      <c r="E62" s="135">
        <f>'将来負担比率（分子）の構造'!J$45</f>
        <v>1050</v>
      </c>
      <c r="F62" s="135"/>
      <c r="G62" s="135"/>
      <c r="H62" s="135">
        <f>'将来負担比率（分子）の構造'!K$45</f>
        <v>939</v>
      </c>
      <c r="I62" s="135"/>
      <c r="J62" s="135"/>
      <c r="K62" s="135">
        <f>'将来負担比率（分子）の構造'!L$45</f>
        <v>986</v>
      </c>
      <c r="L62" s="135"/>
      <c r="M62" s="135"/>
      <c r="N62" s="135">
        <f>'将来負担比率（分子）の構造'!M$45</f>
        <v>969</v>
      </c>
      <c r="O62" s="135"/>
      <c r="P62" s="135"/>
    </row>
    <row r="63" spans="1:16">
      <c r="A63" s="135" t="s">
        <v>27</v>
      </c>
      <c r="B63" s="135">
        <f>'将来負担比率（分子）の構造'!I$44</f>
        <v>163</v>
      </c>
      <c r="C63" s="135"/>
      <c r="D63" s="135"/>
      <c r="E63" s="135">
        <f>'将来負担比率（分子）の構造'!J$44</f>
        <v>123</v>
      </c>
      <c r="F63" s="135"/>
      <c r="G63" s="135"/>
      <c r="H63" s="135">
        <f>'将来負担比率（分子）の構造'!K$44</f>
        <v>99</v>
      </c>
      <c r="I63" s="135"/>
      <c r="J63" s="135"/>
      <c r="K63" s="135">
        <f>'将来負担比率（分子）の構造'!L$44</f>
        <v>152</v>
      </c>
      <c r="L63" s="135"/>
      <c r="M63" s="135"/>
      <c r="N63" s="135">
        <f>'将来負担比率（分子）の構造'!M$44</f>
        <v>189</v>
      </c>
      <c r="O63" s="135"/>
      <c r="P63" s="135"/>
    </row>
    <row r="64" spans="1:16">
      <c r="A64" s="135" t="s">
        <v>26</v>
      </c>
      <c r="B64" s="135">
        <f>'将来負担比率（分子）の構造'!I$43</f>
        <v>901</v>
      </c>
      <c r="C64" s="135"/>
      <c r="D64" s="135"/>
      <c r="E64" s="135">
        <f>'将来負担比率（分子）の構造'!J$43</f>
        <v>844</v>
      </c>
      <c r="F64" s="135"/>
      <c r="G64" s="135"/>
      <c r="H64" s="135">
        <f>'将来負担比率（分子）の構造'!K$43</f>
        <v>689</v>
      </c>
      <c r="I64" s="135"/>
      <c r="J64" s="135"/>
      <c r="K64" s="135">
        <f>'将来負担比率（分子）の構造'!L$43</f>
        <v>646</v>
      </c>
      <c r="L64" s="135"/>
      <c r="M64" s="135"/>
      <c r="N64" s="135">
        <f>'将来負担比率（分子）の構造'!M$43</f>
        <v>739</v>
      </c>
      <c r="O64" s="135"/>
      <c r="P64" s="135"/>
    </row>
    <row r="65" spans="1:16">
      <c r="A65" s="135" t="s">
        <v>25</v>
      </c>
      <c r="B65" s="135">
        <f>'将来負担比率（分子）の構造'!I$42</f>
        <v>18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6669</v>
      </c>
      <c r="C66" s="135"/>
      <c r="D66" s="135"/>
      <c r="E66" s="135">
        <f>'将来負担比率（分子）の構造'!J$41</f>
        <v>6645</v>
      </c>
      <c r="F66" s="135"/>
      <c r="G66" s="135"/>
      <c r="H66" s="135">
        <f>'将来負担比率（分子）の構造'!K$41</f>
        <v>6509</v>
      </c>
      <c r="I66" s="135"/>
      <c r="J66" s="135"/>
      <c r="K66" s="135">
        <f>'将来負担比率（分子）の構造'!L$41</f>
        <v>6631</v>
      </c>
      <c r="L66" s="135"/>
      <c r="M66" s="135"/>
      <c r="N66" s="135">
        <f>'将来負担比率（分子）の構造'!M$41</f>
        <v>6722</v>
      </c>
      <c r="O66" s="135"/>
      <c r="P66" s="135"/>
    </row>
    <row r="67" spans="1:16">
      <c r="A67" s="135" t="s">
        <v>62</v>
      </c>
      <c r="B67" s="135" t="e">
        <f>NA()</f>
        <v>#N/A</v>
      </c>
      <c r="C67" s="135">
        <f>IF(ISNUMBER('将来負担比率（分子）の構造'!I$52), IF('将来負担比率（分子）の構造'!I$52 &lt; 0, 0, '将来負担比率（分子）の構造'!I$52), NA())</f>
        <v>1731</v>
      </c>
      <c r="D67" s="135" t="e">
        <f>NA()</f>
        <v>#N/A</v>
      </c>
      <c r="E67" s="135" t="e">
        <f>NA()</f>
        <v>#N/A</v>
      </c>
      <c r="F67" s="135">
        <f>IF(ISNUMBER('将来負担比率（分子）の構造'!J$52), IF('将来負担比率（分子）の構造'!J$52 &lt; 0, 0, '将来負担比率（分子）の構造'!J$52), NA())</f>
        <v>1110</v>
      </c>
      <c r="G67" s="135" t="e">
        <f>NA()</f>
        <v>#N/A</v>
      </c>
      <c r="H67" s="135" t="e">
        <f>NA()</f>
        <v>#N/A</v>
      </c>
      <c r="I67" s="135">
        <f>IF(ISNUMBER('将来負担比率（分子）の構造'!K$52), IF('将来負担比率（分子）の構造'!K$52 &lt; 0, 0, '将来負担比率（分子）の構造'!K$52), NA())</f>
        <v>479</v>
      </c>
      <c r="J67" s="135" t="e">
        <f>NA()</f>
        <v>#N/A</v>
      </c>
      <c r="K67" s="135" t="e">
        <f>NA()</f>
        <v>#N/A</v>
      </c>
      <c r="L67" s="135">
        <f>IF(ISNUMBER('将来負担比率（分子）の構造'!L$52), IF('将来負担比率（分子）の構造'!L$52 &lt; 0, 0, '将来負担比率（分子）の構造'!L$52), NA())</f>
        <v>469</v>
      </c>
      <c r="M67" s="135" t="e">
        <f>NA()</f>
        <v>#N/A</v>
      </c>
      <c r="N67" s="135" t="e">
        <f>NA()</f>
        <v>#N/A</v>
      </c>
      <c r="O67" s="135">
        <f>IF(ISNUMBER('将来負担比率（分子）の構造'!M$52), IF('将来負担比率（分子）の構造'!M$52 &lt; 0, 0, '将来負担比率（分子）の構造'!M$52), NA())</f>
        <v>335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191</v>
      </c>
      <c r="DI1" s="700"/>
      <c r="DJ1" s="700"/>
      <c r="DK1" s="700"/>
      <c r="DL1" s="700"/>
      <c r="DM1" s="700"/>
      <c r="DN1" s="701"/>
      <c r="DP1" s="699" t="s">
        <v>192</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194</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195</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196</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197</v>
      </c>
      <c r="S4" s="647"/>
      <c r="T4" s="647"/>
      <c r="U4" s="647"/>
      <c r="V4" s="647"/>
      <c r="W4" s="647"/>
      <c r="X4" s="647"/>
      <c r="Y4" s="648"/>
      <c r="Z4" s="646" t="s">
        <v>198</v>
      </c>
      <c r="AA4" s="647"/>
      <c r="AB4" s="647"/>
      <c r="AC4" s="648"/>
      <c r="AD4" s="646" t="s">
        <v>199</v>
      </c>
      <c r="AE4" s="647"/>
      <c r="AF4" s="647"/>
      <c r="AG4" s="647"/>
      <c r="AH4" s="647"/>
      <c r="AI4" s="647"/>
      <c r="AJ4" s="647"/>
      <c r="AK4" s="648"/>
      <c r="AL4" s="646" t="s">
        <v>198</v>
      </c>
      <c r="AM4" s="647"/>
      <c r="AN4" s="647"/>
      <c r="AO4" s="648"/>
      <c r="AP4" s="702" t="s">
        <v>200</v>
      </c>
      <c r="AQ4" s="702"/>
      <c r="AR4" s="702"/>
      <c r="AS4" s="702"/>
      <c r="AT4" s="702"/>
      <c r="AU4" s="702"/>
      <c r="AV4" s="702"/>
      <c r="AW4" s="702"/>
      <c r="AX4" s="702"/>
      <c r="AY4" s="702"/>
      <c r="AZ4" s="702"/>
      <c r="BA4" s="702"/>
      <c r="BB4" s="702"/>
      <c r="BC4" s="702"/>
      <c r="BD4" s="702"/>
      <c r="BE4" s="702"/>
      <c r="BF4" s="702"/>
      <c r="BG4" s="702" t="s">
        <v>201</v>
      </c>
      <c r="BH4" s="702"/>
      <c r="BI4" s="702"/>
      <c r="BJ4" s="702"/>
      <c r="BK4" s="702"/>
      <c r="BL4" s="702"/>
      <c r="BM4" s="702"/>
      <c r="BN4" s="702"/>
      <c r="BO4" s="702" t="s">
        <v>198</v>
      </c>
      <c r="BP4" s="702"/>
      <c r="BQ4" s="702"/>
      <c r="BR4" s="702"/>
      <c r="BS4" s="702" t="s">
        <v>202</v>
      </c>
      <c r="BT4" s="702"/>
      <c r="BU4" s="702"/>
      <c r="BV4" s="702"/>
      <c r="BW4" s="702"/>
      <c r="BX4" s="702"/>
      <c r="BY4" s="702"/>
      <c r="BZ4" s="702"/>
      <c r="CA4" s="702"/>
      <c r="CB4" s="702"/>
      <c r="CD4" s="691" t="s">
        <v>203</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204</v>
      </c>
      <c r="C5" s="674"/>
      <c r="D5" s="674"/>
      <c r="E5" s="674"/>
      <c r="F5" s="674"/>
      <c r="G5" s="674"/>
      <c r="H5" s="674"/>
      <c r="I5" s="674"/>
      <c r="J5" s="674"/>
      <c r="K5" s="674"/>
      <c r="L5" s="674"/>
      <c r="M5" s="674"/>
      <c r="N5" s="674"/>
      <c r="O5" s="674"/>
      <c r="P5" s="674"/>
      <c r="Q5" s="675"/>
      <c r="R5" s="636">
        <v>487965</v>
      </c>
      <c r="S5" s="637"/>
      <c r="T5" s="637"/>
      <c r="U5" s="637"/>
      <c r="V5" s="637"/>
      <c r="W5" s="637"/>
      <c r="X5" s="637"/>
      <c r="Y5" s="684"/>
      <c r="Z5" s="697">
        <v>9</v>
      </c>
      <c r="AA5" s="697"/>
      <c r="AB5" s="697"/>
      <c r="AC5" s="697"/>
      <c r="AD5" s="698">
        <v>487965</v>
      </c>
      <c r="AE5" s="698"/>
      <c r="AF5" s="698"/>
      <c r="AG5" s="698"/>
      <c r="AH5" s="698"/>
      <c r="AI5" s="698"/>
      <c r="AJ5" s="698"/>
      <c r="AK5" s="698"/>
      <c r="AL5" s="685">
        <v>16.399999999999999</v>
      </c>
      <c r="AM5" s="654"/>
      <c r="AN5" s="654"/>
      <c r="AO5" s="686"/>
      <c r="AP5" s="673" t="s">
        <v>205</v>
      </c>
      <c r="AQ5" s="674"/>
      <c r="AR5" s="674"/>
      <c r="AS5" s="674"/>
      <c r="AT5" s="674"/>
      <c r="AU5" s="674"/>
      <c r="AV5" s="674"/>
      <c r="AW5" s="674"/>
      <c r="AX5" s="674"/>
      <c r="AY5" s="674"/>
      <c r="AZ5" s="674"/>
      <c r="BA5" s="674"/>
      <c r="BB5" s="674"/>
      <c r="BC5" s="674"/>
      <c r="BD5" s="674"/>
      <c r="BE5" s="674"/>
      <c r="BF5" s="675"/>
      <c r="BG5" s="586">
        <v>487965</v>
      </c>
      <c r="BH5" s="587"/>
      <c r="BI5" s="587"/>
      <c r="BJ5" s="587"/>
      <c r="BK5" s="587"/>
      <c r="BL5" s="587"/>
      <c r="BM5" s="587"/>
      <c r="BN5" s="588"/>
      <c r="BO5" s="639">
        <v>100</v>
      </c>
      <c r="BP5" s="639"/>
      <c r="BQ5" s="639"/>
      <c r="BR5" s="639"/>
      <c r="BS5" s="640" t="s">
        <v>206</v>
      </c>
      <c r="BT5" s="640"/>
      <c r="BU5" s="640"/>
      <c r="BV5" s="640"/>
      <c r="BW5" s="640"/>
      <c r="BX5" s="640"/>
      <c r="BY5" s="640"/>
      <c r="BZ5" s="640"/>
      <c r="CA5" s="640"/>
      <c r="CB5" s="676"/>
      <c r="CD5" s="691" t="s">
        <v>200</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198</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35458</v>
      </c>
      <c r="S6" s="587"/>
      <c r="T6" s="587"/>
      <c r="U6" s="587"/>
      <c r="V6" s="587"/>
      <c r="W6" s="587"/>
      <c r="X6" s="587"/>
      <c r="Y6" s="588"/>
      <c r="Z6" s="639">
        <v>0.7</v>
      </c>
      <c r="AA6" s="639"/>
      <c r="AB6" s="639"/>
      <c r="AC6" s="639"/>
      <c r="AD6" s="640">
        <v>35458</v>
      </c>
      <c r="AE6" s="640"/>
      <c r="AF6" s="640"/>
      <c r="AG6" s="640"/>
      <c r="AH6" s="640"/>
      <c r="AI6" s="640"/>
      <c r="AJ6" s="640"/>
      <c r="AK6" s="640"/>
      <c r="AL6" s="609">
        <v>1.2</v>
      </c>
      <c r="AM6" s="641"/>
      <c r="AN6" s="641"/>
      <c r="AO6" s="642"/>
      <c r="AP6" s="583" t="s">
        <v>211</v>
      </c>
      <c r="AQ6" s="584"/>
      <c r="AR6" s="584"/>
      <c r="AS6" s="584"/>
      <c r="AT6" s="584"/>
      <c r="AU6" s="584"/>
      <c r="AV6" s="584"/>
      <c r="AW6" s="584"/>
      <c r="AX6" s="584"/>
      <c r="AY6" s="584"/>
      <c r="AZ6" s="584"/>
      <c r="BA6" s="584"/>
      <c r="BB6" s="584"/>
      <c r="BC6" s="584"/>
      <c r="BD6" s="584"/>
      <c r="BE6" s="584"/>
      <c r="BF6" s="585"/>
      <c r="BG6" s="586">
        <v>487965</v>
      </c>
      <c r="BH6" s="587"/>
      <c r="BI6" s="587"/>
      <c r="BJ6" s="587"/>
      <c r="BK6" s="587"/>
      <c r="BL6" s="587"/>
      <c r="BM6" s="587"/>
      <c r="BN6" s="588"/>
      <c r="BO6" s="639">
        <v>100</v>
      </c>
      <c r="BP6" s="639"/>
      <c r="BQ6" s="639"/>
      <c r="BR6" s="639"/>
      <c r="BS6" s="640" t="s">
        <v>206</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70579</v>
      </c>
      <c r="CS6" s="587"/>
      <c r="CT6" s="587"/>
      <c r="CU6" s="587"/>
      <c r="CV6" s="587"/>
      <c r="CW6" s="587"/>
      <c r="CX6" s="587"/>
      <c r="CY6" s="588"/>
      <c r="CZ6" s="639">
        <v>1.3</v>
      </c>
      <c r="DA6" s="639"/>
      <c r="DB6" s="639"/>
      <c r="DC6" s="639"/>
      <c r="DD6" s="592" t="s">
        <v>206</v>
      </c>
      <c r="DE6" s="587"/>
      <c r="DF6" s="587"/>
      <c r="DG6" s="587"/>
      <c r="DH6" s="587"/>
      <c r="DI6" s="587"/>
      <c r="DJ6" s="587"/>
      <c r="DK6" s="587"/>
      <c r="DL6" s="587"/>
      <c r="DM6" s="587"/>
      <c r="DN6" s="587"/>
      <c r="DO6" s="587"/>
      <c r="DP6" s="588"/>
      <c r="DQ6" s="592">
        <v>70579</v>
      </c>
      <c r="DR6" s="587"/>
      <c r="DS6" s="587"/>
      <c r="DT6" s="587"/>
      <c r="DU6" s="587"/>
      <c r="DV6" s="587"/>
      <c r="DW6" s="587"/>
      <c r="DX6" s="587"/>
      <c r="DY6" s="587"/>
      <c r="DZ6" s="587"/>
      <c r="EA6" s="587"/>
      <c r="EB6" s="587"/>
      <c r="EC6" s="622"/>
    </row>
    <row r="7" spans="2:143" ht="11.25" customHeight="1">
      <c r="B7" s="583" t="s">
        <v>213</v>
      </c>
      <c r="C7" s="584"/>
      <c r="D7" s="584"/>
      <c r="E7" s="584"/>
      <c r="F7" s="584"/>
      <c r="G7" s="584"/>
      <c r="H7" s="584"/>
      <c r="I7" s="584"/>
      <c r="J7" s="584"/>
      <c r="K7" s="584"/>
      <c r="L7" s="584"/>
      <c r="M7" s="584"/>
      <c r="N7" s="584"/>
      <c r="O7" s="584"/>
      <c r="P7" s="584"/>
      <c r="Q7" s="585"/>
      <c r="R7" s="586">
        <v>692</v>
      </c>
      <c r="S7" s="587"/>
      <c r="T7" s="587"/>
      <c r="U7" s="587"/>
      <c r="V7" s="587"/>
      <c r="W7" s="587"/>
      <c r="X7" s="587"/>
      <c r="Y7" s="588"/>
      <c r="Z7" s="639">
        <v>0</v>
      </c>
      <c r="AA7" s="639"/>
      <c r="AB7" s="639"/>
      <c r="AC7" s="639"/>
      <c r="AD7" s="640">
        <v>692</v>
      </c>
      <c r="AE7" s="640"/>
      <c r="AF7" s="640"/>
      <c r="AG7" s="640"/>
      <c r="AH7" s="640"/>
      <c r="AI7" s="640"/>
      <c r="AJ7" s="640"/>
      <c r="AK7" s="640"/>
      <c r="AL7" s="609">
        <v>0</v>
      </c>
      <c r="AM7" s="641"/>
      <c r="AN7" s="641"/>
      <c r="AO7" s="642"/>
      <c r="AP7" s="583" t="s">
        <v>214</v>
      </c>
      <c r="AQ7" s="584"/>
      <c r="AR7" s="584"/>
      <c r="AS7" s="584"/>
      <c r="AT7" s="584"/>
      <c r="AU7" s="584"/>
      <c r="AV7" s="584"/>
      <c r="AW7" s="584"/>
      <c r="AX7" s="584"/>
      <c r="AY7" s="584"/>
      <c r="AZ7" s="584"/>
      <c r="BA7" s="584"/>
      <c r="BB7" s="584"/>
      <c r="BC7" s="584"/>
      <c r="BD7" s="584"/>
      <c r="BE7" s="584"/>
      <c r="BF7" s="585"/>
      <c r="BG7" s="586">
        <v>185884</v>
      </c>
      <c r="BH7" s="587"/>
      <c r="BI7" s="587"/>
      <c r="BJ7" s="587"/>
      <c r="BK7" s="587"/>
      <c r="BL7" s="587"/>
      <c r="BM7" s="587"/>
      <c r="BN7" s="588"/>
      <c r="BO7" s="639">
        <v>38.1</v>
      </c>
      <c r="BP7" s="639"/>
      <c r="BQ7" s="639"/>
      <c r="BR7" s="639"/>
      <c r="BS7" s="640" t="s">
        <v>206</v>
      </c>
      <c r="BT7" s="640"/>
      <c r="BU7" s="640"/>
      <c r="BV7" s="640"/>
      <c r="BW7" s="640"/>
      <c r="BX7" s="640"/>
      <c r="BY7" s="640"/>
      <c r="BZ7" s="640"/>
      <c r="CA7" s="640"/>
      <c r="CB7" s="676"/>
      <c r="CD7" s="623" t="s">
        <v>215</v>
      </c>
      <c r="CE7" s="620"/>
      <c r="CF7" s="620"/>
      <c r="CG7" s="620"/>
      <c r="CH7" s="620"/>
      <c r="CI7" s="620"/>
      <c r="CJ7" s="620"/>
      <c r="CK7" s="620"/>
      <c r="CL7" s="620"/>
      <c r="CM7" s="620"/>
      <c r="CN7" s="620"/>
      <c r="CO7" s="620"/>
      <c r="CP7" s="620"/>
      <c r="CQ7" s="621"/>
      <c r="CR7" s="586">
        <v>1085787</v>
      </c>
      <c r="CS7" s="587"/>
      <c r="CT7" s="587"/>
      <c r="CU7" s="587"/>
      <c r="CV7" s="587"/>
      <c r="CW7" s="587"/>
      <c r="CX7" s="587"/>
      <c r="CY7" s="588"/>
      <c r="CZ7" s="639">
        <v>20.8</v>
      </c>
      <c r="DA7" s="639"/>
      <c r="DB7" s="639"/>
      <c r="DC7" s="639"/>
      <c r="DD7" s="592">
        <v>79701</v>
      </c>
      <c r="DE7" s="587"/>
      <c r="DF7" s="587"/>
      <c r="DG7" s="587"/>
      <c r="DH7" s="587"/>
      <c r="DI7" s="587"/>
      <c r="DJ7" s="587"/>
      <c r="DK7" s="587"/>
      <c r="DL7" s="587"/>
      <c r="DM7" s="587"/>
      <c r="DN7" s="587"/>
      <c r="DO7" s="587"/>
      <c r="DP7" s="588"/>
      <c r="DQ7" s="592">
        <v>844279</v>
      </c>
      <c r="DR7" s="587"/>
      <c r="DS7" s="587"/>
      <c r="DT7" s="587"/>
      <c r="DU7" s="587"/>
      <c r="DV7" s="587"/>
      <c r="DW7" s="587"/>
      <c r="DX7" s="587"/>
      <c r="DY7" s="587"/>
      <c r="DZ7" s="587"/>
      <c r="EA7" s="587"/>
      <c r="EB7" s="587"/>
      <c r="EC7" s="622"/>
    </row>
    <row r="8" spans="2:143" ht="11.25" customHeight="1">
      <c r="B8" s="583" t="s">
        <v>216</v>
      </c>
      <c r="C8" s="584"/>
      <c r="D8" s="584"/>
      <c r="E8" s="584"/>
      <c r="F8" s="584"/>
      <c r="G8" s="584"/>
      <c r="H8" s="584"/>
      <c r="I8" s="584"/>
      <c r="J8" s="584"/>
      <c r="K8" s="584"/>
      <c r="L8" s="584"/>
      <c r="M8" s="584"/>
      <c r="N8" s="584"/>
      <c r="O8" s="584"/>
      <c r="P8" s="584"/>
      <c r="Q8" s="585"/>
      <c r="R8" s="586">
        <v>473</v>
      </c>
      <c r="S8" s="587"/>
      <c r="T8" s="587"/>
      <c r="U8" s="587"/>
      <c r="V8" s="587"/>
      <c r="W8" s="587"/>
      <c r="X8" s="587"/>
      <c r="Y8" s="588"/>
      <c r="Z8" s="639">
        <v>0</v>
      </c>
      <c r="AA8" s="639"/>
      <c r="AB8" s="639"/>
      <c r="AC8" s="639"/>
      <c r="AD8" s="640">
        <v>473</v>
      </c>
      <c r="AE8" s="640"/>
      <c r="AF8" s="640"/>
      <c r="AG8" s="640"/>
      <c r="AH8" s="640"/>
      <c r="AI8" s="640"/>
      <c r="AJ8" s="640"/>
      <c r="AK8" s="640"/>
      <c r="AL8" s="609">
        <v>0</v>
      </c>
      <c r="AM8" s="641"/>
      <c r="AN8" s="641"/>
      <c r="AO8" s="642"/>
      <c r="AP8" s="583" t="s">
        <v>217</v>
      </c>
      <c r="AQ8" s="584"/>
      <c r="AR8" s="584"/>
      <c r="AS8" s="584"/>
      <c r="AT8" s="584"/>
      <c r="AU8" s="584"/>
      <c r="AV8" s="584"/>
      <c r="AW8" s="584"/>
      <c r="AX8" s="584"/>
      <c r="AY8" s="584"/>
      <c r="AZ8" s="584"/>
      <c r="BA8" s="584"/>
      <c r="BB8" s="584"/>
      <c r="BC8" s="584"/>
      <c r="BD8" s="584"/>
      <c r="BE8" s="584"/>
      <c r="BF8" s="585"/>
      <c r="BG8" s="586">
        <v>6233</v>
      </c>
      <c r="BH8" s="587"/>
      <c r="BI8" s="587"/>
      <c r="BJ8" s="587"/>
      <c r="BK8" s="587"/>
      <c r="BL8" s="587"/>
      <c r="BM8" s="587"/>
      <c r="BN8" s="588"/>
      <c r="BO8" s="639">
        <v>1.3</v>
      </c>
      <c r="BP8" s="639"/>
      <c r="BQ8" s="639"/>
      <c r="BR8" s="639"/>
      <c r="BS8" s="592" t="s">
        <v>110</v>
      </c>
      <c r="BT8" s="587"/>
      <c r="BU8" s="587"/>
      <c r="BV8" s="587"/>
      <c r="BW8" s="587"/>
      <c r="BX8" s="587"/>
      <c r="BY8" s="587"/>
      <c r="BZ8" s="587"/>
      <c r="CA8" s="587"/>
      <c r="CB8" s="622"/>
      <c r="CD8" s="623" t="s">
        <v>218</v>
      </c>
      <c r="CE8" s="620"/>
      <c r="CF8" s="620"/>
      <c r="CG8" s="620"/>
      <c r="CH8" s="620"/>
      <c r="CI8" s="620"/>
      <c r="CJ8" s="620"/>
      <c r="CK8" s="620"/>
      <c r="CL8" s="620"/>
      <c r="CM8" s="620"/>
      <c r="CN8" s="620"/>
      <c r="CO8" s="620"/>
      <c r="CP8" s="620"/>
      <c r="CQ8" s="621"/>
      <c r="CR8" s="586">
        <v>1174442</v>
      </c>
      <c r="CS8" s="587"/>
      <c r="CT8" s="587"/>
      <c r="CU8" s="587"/>
      <c r="CV8" s="587"/>
      <c r="CW8" s="587"/>
      <c r="CX8" s="587"/>
      <c r="CY8" s="588"/>
      <c r="CZ8" s="639">
        <v>22.5</v>
      </c>
      <c r="DA8" s="639"/>
      <c r="DB8" s="639"/>
      <c r="DC8" s="639"/>
      <c r="DD8" s="592">
        <v>29272</v>
      </c>
      <c r="DE8" s="587"/>
      <c r="DF8" s="587"/>
      <c r="DG8" s="587"/>
      <c r="DH8" s="587"/>
      <c r="DI8" s="587"/>
      <c r="DJ8" s="587"/>
      <c r="DK8" s="587"/>
      <c r="DL8" s="587"/>
      <c r="DM8" s="587"/>
      <c r="DN8" s="587"/>
      <c r="DO8" s="587"/>
      <c r="DP8" s="588"/>
      <c r="DQ8" s="592">
        <v>724590</v>
      </c>
      <c r="DR8" s="587"/>
      <c r="DS8" s="587"/>
      <c r="DT8" s="587"/>
      <c r="DU8" s="587"/>
      <c r="DV8" s="587"/>
      <c r="DW8" s="587"/>
      <c r="DX8" s="587"/>
      <c r="DY8" s="587"/>
      <c r="DZ8" s="587"/>
      <c r="EA8" s="587"/>
      <c r="EB8" s="587"/>
      <c r="EC8" s="622"/>
    </row>
    <row r="9" spans="2:143" ht="11.25" customHeight="1">
      <c r="B9" s="583" t="s">
        <v>219</v>
      </c>
      <c r="C9" s="584"/>
      <c r="D9" s="584"/>
      <c r="E9" s="584"/>
      <c r="F9" s="584"/>
      <c r="G9" s="584"/>
      <c r="H9" s="584"/>
      <c r="I9" s="584"/>
      <c r="J9" s="584"/>
      <c r="K9" s="584"/>
      <c r="L9" s="584"/>
      <c r="M9" s="584"/>
      <c r="N9" s="584"/>
      <c r="O9" s="584"/>
      <c r="P9" s="584"/>
      <c r="Q9" s="585"/>
      <c r="R9" s="586">
        <v>807</v>
      </c>
      <c r="S9" s="587"/>
      <c r="T9" s="587"/>
      <c r="U9" s="587"/>
      <c r="V9" s="587"/>
      <c r="W9" s="587"/>
      <c r="X9" s="587"/>
      <c r="Y9" s="588"/>
      <c r="Z9" s="639">
        <v>0</v>
      </c>
      <c r="AA9" s="639"/>
      <c r="AB9" s="639"/>
      <c r="AC9" s="639"/>
      <c r="AD9" s="640">
        <v>807</v>
      </c>
      <c r="AE9" s="640"/>
      <c r="AF9" s="640"/>
      <c r="AG9" s="640"/>
      <c r="AH9" s="640"/>
      <c r="AI9" s="640"/>
      <c r="AJ9" s="640"/>
      <c r="AK9" s="640"/>
      <c r="AL9" s="609">
        <v>0</v>
      </c>
      <c r="AM9" s="641"/>
      <c r="AN9" s="641"/>
      <c r="AO9" s="642"/>
      <c r="AP9" s="583" t="s">
        <v>220</v>
      </c>
      <c r="AQ9" s="584"/>
      <c r="AR9" s="584"/>
      <c r="AS9" s="584"/>
      <c r="AT9" s="584"/>
      <c r="AU9" s="584"/>
      <c r="AV9" s="584"/>
      <c r="AW9" s="584"/>
      <c r="AX9" s="584"/>
      <c r="AY9" s="584"/>
      <c r="AZ9" s="584"/>
      <c r="BA9" s="584"/>
      <c r="BB9" s="584"/>
      <c r="BC9" s="584"/>
      <c r="BD9" s="584"/>
      <c r="BE9" s="584"/>
      <c r="BF9" s="585"/>
      <c r="BG9" s="586">
        <v>148140</v>
      </c>
      <c r="BH9" s="587"/>
      <c r="BI9" s="587"/>
      <c r="BJ9" s="587"/>
      <c r="BK9" s="587"/>
      <c r="BL9" s="587"/>
      <c r="BM9" s="587"/>
      <c r="BN9" s="588"/>
      <c r="BO9" s="639">
        <v>30.4</v>
      </c>
      <c r="BP9" s="639"/>
      <c r="BQ9" s="639"/>
      <c r="BR9" s="639"/>
      <c r="BS9" s="592" t="s">
        <v>110</v>
      </c>
      <c r="BT9" s="587"/>
      <c r="BU9" s="587"/>
      <c r="BV9" s="587"/>
      <c r="BW9" s="587"/>
      <c r="BX9" s="587"/>
      <c r="BY9" s="587"/>
      <c r="BZ9" s="587"/>
      <c r="CA9" s="587"/>
      <c r="CB9" s="622"/>
      <c r="CD9" s="623" t="s">
        <v>221</v>
      </c>
      <c r="CE9" s="620"/>
      <c r="CF9" s="620"/>
      <c r="CG9" s="620"/>
      <c r="CH9" s="620"/>
      <c r="CI9" s="620"/>
      <c r="CJ9" s="620"/>
      <c r="CK9" s="620"/>
      <c r="CL9" s="620"/>
      <c r="CM9" s="620"/>
      <c r="CN9" s="620"/>
      <c r="CO9" s="620"/>
      <c r="CP9" s="620"/>
      <c r="CQ9" s="621"/>
      <c r="CR9" s="586">
        <v>353066</v>
      </c>
      <c r="CS9" s="587"/>
      <c r="CT9" s="587"/>
      <c r="CU9" s="587"/>
      <c r="CV9" s="587"/>
      <c r="CW9" s="587"/>
      <c r="CX9" s="587"/>
      <c r="CY9" s="588"/>
      <c r="CZ9" s="639">
        <v>6.8</v>
      </c>
      <c r="DA9" s="639"/>
      <c r="DB9" s="639"/>
      <c r="DC9" s="639"/>
      <c r="DD9" s="592" t="s">
        <v>110</v>
      </c>
      <c r="DE9" s="587"/>
      <c r="DF9" s="587"/>
      <c r="DG9" s="587"/>
      <c r="DH9" s="587"/>
      <c r="DI9" s="587"/>
      <c r="DJ9" s="587"/>
      <c r="DK9" s="587"/>
      <c r="DL9" s="587"/>
      <c r="DM9" s="587"/>
      <c r="DN9" s="587"/>
      <c r="DO9" s="587"/>
      <c r="DP9" s="588"/>
      <c r="DQ9" s="592">
        <v>275332</v>
      </c>
      <c r="DR9" s="587"/>
      <c r="DS9" s="587"/>
      <c r="DT9" s="587"/>
      <c r="DU9" s="587"/>
      <c r="DV9" s="587"/>
      <c r="DW9" s="587"/>
      <c r="DX9" s="587"/>
      <c r="DY9" s="587"/>
      <c r="DZ9" s="587"/>
      <c r="EA9" s="587"/>
      <c r="EB9" s="587"/>
      <c r="EC9" s="622"/>
    </row>
    <row r="10" spans="2:143" ht="11.25" customHeight="1">
      <c r="B10" s="583" t="s">
        <v>222</v>
      </c>
      <c r="C10" s="584"/>
      <c r="D10" s="584"/>
      <c r="E10" s="584"/>
      <c r="F10" s="584"/>
      <c r="G10" s="584"/>
      <c r="H10" s="584"/>
      <c r="I10" s="584"/>
      <c r="J10" s="584"/>
      <c r="K10" s="584"/>
      <c r="L10" s="584"/>
      <c r="M10" s="584"/>
      <c r="N10" s="584"/>
      <c r="O10" s="584"/>
      <c r="P10" s="584"/>
      <c r="Q10" s="585"/>
      <c r="R10" s="586">
        <v>49831</v>
      </c>
      <c r="S10" s="587"/>
      <c r="T10" s="587"/>
      <c r="U10" s="587"/>
      <c r="V10" s="587"/>
      <c r="W10" s="587"/>
      <c r="X10" s="587"/>
      <c r="Y10" s="588"/>
      <c r="Z10" s="639">
        <v>0.9</v>
      </c>
      <c r="AA10" s="639"/>
      <c r="AB10" s="639"/>
      <c r="AC10" s="639"/>
      <c r="AD10" s="640">
        <v>49831</v>
      </c>
      <c r="AE10" s="640"/>
      <c r="AF10" s="640"/>
      <c r="AG10" s="640"/>
      <c r="AH10" s="640"/>
      <c r="AI10" s="640"/>
      <c r="AJ10" s="640"/>
      <c r="AK10" s="640"/>
      <c r="AL10" s="609">
        <v>1.7</v>
      </c>
      <c r="AM10" s="641"/>
      <c r="AN10" s="641"/>
      <c r="AO10" s="642"/>
      <c r="AP10" s="583" t="s">
        <v>223</v>
      </c>
      <c r="AQ10" s="584"/>
      <c r="AR10" s="584"/>
      <c r="AS10" s="584"/>
      <c r="AT10" s="584"/>
      <c r="AU10" s="584"/>
      <c r="AV10" s="584"/>
      <c r="AW10" s="584"/>
      <c r="AX10" s="584"/>
      <c r="AY10" s="584"/>
      <c r="AZ10" s="584"/>
      <c r="BA10" s="584"/>
      <c r="BB10" s="584"/>
      <c r="BC10" s="584"/>
      <c r="BD10" s="584"/>
      <c r="BE10" s="584"/>
      <c r="BF10" s="585"/>
      <c r="BG10" s="586">
        <v>11460</v>
      </c>
      <c r="BH10" s="587"/>
      <c r="BI10" s="587"/>
      <c r="BJ10" s="587"/>
      <c r="BK10" s="587"/>
      <c r="BL10" s="587"/>
      <c r="BM10" s="587"/>
      <c r="BN10" s="588"/>
      <c r="BO10" s="639">
        <v>2.2999999999999998</v>
      </c>
      <c r="BP10" s="639"/>
      <c r="BQ10" s="639"/>
      <c r="BR10" s="639"/>
      <c r="BS10" s="592" t="s">
        <v>110</v>
      </c>
      <c r="BT10" s="587"/>
      <c r="BU10" s="587"/>
      <c r="BV10" s="587"/>
      <c r="BW10" s="587"/>
      <c r="BX10" s="587"/>
      <c r="BY10" s="587"/>
      <c r="BZ10" s="587"/>
      <c r="CA10" s="587"/>
      <c r="CB10" s="622"/>
      <c r="CD10" s="623" t="s">
        <v>224</v>
      </c>
      <c r="CE10" s="620"/>
      <c r="CF10" s="620"/>
      <c r="CG10" s="620"/>
      <c r="CH10" s="620"/>
      <c r="CI10" s="620"/>
      <c r="CJ10" s="620"/>
      <c r="CK10" s="620"/>
      <c r="CL10" s="620"/>
      <c r="CM10" s="620"/>
      <c r="CN10" s="620"/>
      <c r="CO10" s="620"/>
      <c r="CP10" s="620"/>
      <c r="CQ10" s="621"/>
      <c r="CR10" s="586" t="s">
        <v>110</v>
      </c>
      <c r="CS10" s="587"/>
      <c r="CT10" s="587"/>
      <c r="CU10" s="587"/>
      <c r="CV10" s="587"/>
      <c r="CW10" s="587"/>
      <c r="CX10" s="587"/>
      <c r="CY10" s="588"/>
      <c r="CZ10" s="639" t="s">
        <v>110</v>
      </c>
      <c r="DA10" s="639"/>
      <c r="DB10" s="639"/>
      <c r="DC10" s="639"/>
      <c r="DD10" s="592" t="s">
        <v>110</v>
      </c>
      <c r="DE10" s="587"/>
      <c r="DF10" s="587"/>
      <c r="DG10" s="587"/>
      <c r="DH10" s="587"/>
      <c r="DI10" s="587"/>
      <c r="DJ10" s="587"/>
      <c r="DK10" s="587"/>
      <c r="DL10" s="587"/>
      <c r="DM10" s="587"/>
      <c r="DN10" s="587"/>
      <c r="DO10" s="587"/>
      <c r="DP10" s="588"/>
      <c r="DQ10" s="592" t="s">
        <v>110</v>
      </c>
      <c r="DR10" s="587"/>
      <c r="DS10" s="587"/>
      <c r="DT10" s="587"/>
      <c r="DU10" s="587"/>
      <c r="DV10" s="587"/>
      <c r="DW10" s="587"/>
      <c r="DX10" s="587"/>
      <c r="DY10" s="587"/>
      <c r="DZ10" s="587"/>
      <c r="EA10" s="587"/>
      <c r="EB10" s="587"/>
      <c r="EC10" s="622"/>
    </row>
    <row r="11" spans="2:143" ht="11.25" customHeight="1">
      <c r="B11" s="583" t="s">
        <v>225</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226</v>
      </c>
      <c r="AQ11" s="584"/>
      <c r="AR11" s="584"/>
      <c r="AS11" s="584"/>
      <c r="AT11" s="584"/>
      <c r="AU11" s="584"/>
      <c r="AV11" s="584"/>
      <c r="AW11" s="584"/>
      <c r="AX11" s="584"/>
      <c r="AY11" s="584"/>
      <c r="AZ11" s="584"/>
      <c r="BA11" s="584"/>
      <c r="BB11" s="584"/>
      <c r="BC11" s="584"/>
      <c r="BD11" s="584"/>
      <c r="BE11" s="584"/>
      <c r="BF11" s="585"/>
      <c r="BG11" s="586">
        <v>20051</v>
      </c>
      <c r="BH11" s="587"/>
      <c r="BI11" s="587"/>
      <c r="BJ11" s="587"/>
      <c r="BK11" s="587"/>
      <c r="BL11" s="587"/>
      <c r="BM11" s="587"/>
      <c r="BN11" s="588"/>
      <c r="BO11" s="639">
        <v>4.0999999999999996</v>
      </c>
      <c r="BP11" s="639"/>
      <c r="BQ11" s="639"/>
      <c r="BR11" s="639"/>
      <c r="BS11" s="592" t="s">
        <v>110</v>
      </c>
      <c r="BT11" s="587"/>
      <c r="BU11" s="587"/>
      <c r="BV11" s="587"/>
      <c r="BW11" s="587"/>
      <c r="BX11" s="587"/>
      <c r="BY11" s="587"/>
      <c r="BZ11" s="587"/>
      <c r="CA11" s="587"/>
      <c r="CB11" s="622"/>
      <c r="CD11" s="623" t="s">
        <v>227</v>
      </c>
      <c r="CE11" s="620"/>
      <c r="CF11" s="620"/>
      <c r="CG11" s="620"/>
      <c r="CH11" s="620"/>
      <c r="CI11" s="620"/>
      <c r="CJ11" s="620"/>
      <c r="CK11" s="620"/>
      <c r="CL11" s="620"/>
      <c r="CM11" s="620"/>
      <c r="CN11" s="620"/>
      <c r="CO11" s="620"/>
      <c r="CP11" s="620"/>
      <c r="CQ11" s="621"/>
      <c r="CR11" s="586">
        <v>243237</v>
      </c>
      <c r="CS11" s="587"/>
      <c r="CT11" s="587"/>
      <c r="CU11" s="587"/>
      <c r="CV11" s="587"/>
      <c r="CW11" s="587"/>
      <c r="CX11" s="587"/>
      <c r="CY11" s="588"/>
      <c r="CZ11" s="639">
        <v>4.7</v>
      </c>
      <c r="DA11" s="639"/>
      <c r="DB11" s="639"/>
      <c r="DC11" s="639"/>
      <c r="DD11" s="592">
        <v>62589</v>
      </c>
      <c r="DE11" s="587"/>
      <c r="DF11" s="587"/>
      <c r="DG11" s="587"/>
      <c r="DH11" s="587"/>
      <c r="DI11" s="587"/>
      <c r="DJ11" s="587"/>
      <c r="DK11" s="587"/>
      <c r="DL11" s="587"/>
      <c r="DM11" s="587"/>
      <c r="DN11" s="587"/>
      <c r="DO11" s="587"/>
      <c r="DP11" s="588"/>
      <c r="DQ11" s="592">
        <v>141647</v>
      </c>
      <c r="DR11" s="587"/>
      <c r="DS11" s="587"/>
      <c r="DT11" s="587"/>
      <c r="DU11" s="587"/>
      <c r="DV11" s="587"/>
      <c r="DW11" s="587"/>
      <c r="DX11" s="587"/>
      <c r="DY11" s="587"/>
      <c r="DZ11" s="587"/>
      <c r="EA11" s="587"/>
      <c r="EB11" s="587"/>
      <c r="EC11" s="622"/>
    </row>
    <row r="12" spans="2:143" ht="11.25" customHeight="1">
      <c r="B12" s="583" t="s">
        <v>228</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229</v>
      </c>
      <c r="AQ12" s="584"/>
      <c r="AR12" s="584"/>
      <c r="AS12" s="584"/>
      <c r="AT12" s="584"/>
      <c r="AU12" s="584"/>
      <c r="AV12" s="584"/>
      <c r="AW12" s="584"/>
      <c r="AX12" s="584"/>
      <c r="AY12" s="584"/>
      <c r="AZ12" s="584"/>
      <c r="BA12" s="584"/>
      <c r="BB12" s="584"/>
      <c r="BC12" s="584"/>
      <c r="BD12" s="584"/>
      <c r="BE12" s="584"/>
      <c r="BF12" s="585"/>
      <c r="BG12" s="586">
        <v>233690</v>
      </c>
      <c r="BH12" s="587"/>
      <c r="BI12" s="587"/>
      <c r="BJ12" s="587"/>
      <c r="BK12" s="587"/>
      <c r="BL12" s="587"/>
      <c r="BM12" s="587"/>
      <c r="BN12" s="588"/>
      <c r="BO12" s="639">
        <v>47.9</v>
      </c>
      <c r="BP12" s="639"/>
      <c r="BQ12" s="639"/>
      <c r="BR12" s="639"/>
      <c r="BS12" s="592" t="s">
        <v>110</v>
      </c>
      <c r="BT12" s="587"/>
      <c r="BU12" s="587"/>
      <c r="BV12" s="587"/>
      <c r="BW12" s="587"/>
      <c r="BX12" s="587"/>
      <c r="BY12" s="587"/>
      <c r="BZ12" s="587"/>
      <c r="CA12" s="587"/>
      <c r="CB12" s="622"/>
      <c r="CD12" s="623" t="s">
        <v>230</v>
      </c>
      <c r="CE12" s="620"/>
      <c r="CF12" s="620"/>
      <c r="CG12" s="620"/>
      <c r="CH12" s="620"/>
      <c r="CI12" s="620"/>
      <c r="CJ12" s="620"/>
      <c r="CK12" s="620"/>
      <c r="CL12" s="620"/>
      <c r="CM12" s="620"/>
      <c r="CN12" s="620"/>
      <c r="CO12" s="620"/>
      <c r="CP12" s="620"/>
      <c r="CQ12" s="621"/>
      <c r="CR12" s="586">
        <v>55899</v>
      </c>
      <c r="CS12" s="587"/>
      <c r="CT12" s="587"/>
      <c r="CU12" s="587"/>
      <c r="CV12" s="587"/>
      <c r="CW12" s="587"/>
      <c r="CX12" s="587"/>
      <c r="CY12" s="588"/>
      <c r="CZ12" s="639">
        <v>1.1000000000000001</v>
      </c>
      <c r="DA12" s="639"/>
      <c r="DB12" s="639"/>
      <c r="DC12" s="639"/>
      <c r="DD12" s="592">
        <v>17000</v>
      </c>
      <c r="DE12" s="587"/>
      <c r="DF12" s="587"/>
      <c r="DG12" s="587"/>
      <c r="DH12" s="587"/>
      <c r="DI12" s="587"/>
      <c r="DJ12" s="587"/>
      <c r="DK12" s="587"/>
      <c r="DL12" s="587"/>
      <c r="DM12" s="587"/>
      <c r="DN12" s="587"/>
      <c r="DO12" s="587"/>
      <c r="DP12" s="588"/>
      <c r="DQ12" s="592">
        <v>35529</v>
      </c>
      <c r="DR12" s="587"/>
      <c r="DS12" s="587"/>
      <c r="DT12" s="587"/>
      <c r="DU12" s="587"/>
      <c r="DV12" s="587"/>
      <c r="DW12" s="587"/>
      <c r="DX12" s="587"/>
      <c r="DY12" s="587"/>
      <c r="DZ12" s="587"/>
      <c r="EA12" s="587"/>
      <c r="EB12" s="587"/>
      <c r="EC12" s="622"/>
    </row>
    <row r="13" spans="2:143" ht="11.25" customHeight="1">
      <c r="B13" s="583" t="s">
        <v>231</v>
      </c>
      <c r="C13" s="584"/>
      <c r="D13" s="584"/>
      <c r="E13" s="584"/>
      <c r="F13" s="584"/>
      <c r="G13" s="584"/>
      <c r="H13" s="584"/>
      <c r="I13" s="584"/>
      <c r="J13" s="584"/>
      <c r="K13" s="584"/>
      <c r="L13" s="584"/>
      <c r="M13" s="584"/>
      <c r="N13" s="584"/>
      <c r="O13" s="584"/>
      <c r="P13" s="584"/>
      <c r="Q13" s="585"/>
      <c r="R13" s="586">
        <v>5423</v>
      </c>
      <c r="S13" s="587"/>
      <c r="T13" s="587"/>
      <c r="U13" s="587"/>
      <c r="V13" s="587"/>
      <c r="W13" s="587"/>
      <c r="X13" s="587"/>
      <c r="Y13" s="588"/>
      <c r="Z13" s="639">
        <v>0.1</v>
      </c>
      <c r="AA13" s="639"/>
      <c r="AB13" s="639"/>
      <c r="AC13" s="639"/>
      <c r="AD13" s="640">
        <v>5423</v>
      </c>
      <c r="AE13" s="640"/>
      <c r="AF13" s="640"/>
      <c r="AG13" s="640"/>
      <c r="AH13" s="640"/>
      <c r="AI13" s="640"/>
      <c r="AJ13" s="640"/>
      <c r="AK13" s="640"/>
      <c r="AL13" s="609">
        <v>0.2</v>
      </c>
      <c r="AM13" s="641"/>
      <c r="AN13" s="641"/>
      <c r="AO13" s="642"/>
      <c r="AP13" s="583" t="s">
        <v>232</v>
      </c>
      <c r="AQ13" s="584"/>
      <c r="AR13" s="584"/>
      <c r="AS13" s="584"/>
      <c r="AT13" s="584"/>
      <c r="AU13" s="584"/>
      <c r="AV13" s="584"/>
      <c r="AW13" s="584"/>
      <c r="AX13" s="584"/>
      <c r="AY13" s="584"/>
      <c r="AZ13" s="584"/>
      <c r="BA13" s="584"/>
      <c r="BB13" s="584"/>
      <c r="BC13" s="584"/>
      <c r="BD13" s="584"/>
      <c r="BE13" s="584"/>
      <c r="BF13" s="585"/>
      <c r="BG13" s="586">
        <v>224719</v>
      </c>
      <c r="BH13" s="587"/>
      <c r="BI13" s="587"/>
      <c r="BJ13" s="587"/>
      <c r="BK13" s="587"/>
      <c r="BL13" s="587"/>
      <c r="BM13" s="587"/>
      <c r="BN13" s="588"/>
      <c r="BO13" s="639">
        <v>46.1</v>
      </c>
      <c r="BP13" s="639"/>
      <c r="BQ13" s="639"/>
      <c r="BR13" s="639"/>
      <c r="BS13" s="592" t="s">
        <v>110</v>
      </c>
      <c r="BT13" s="587"/>
      <c r="BU13" s="587"/>
      <c r="BV13" s="587"/>
      <c r="BW13" s="587"/>
      <c r="BX13" s="587"/>
      <c r="BY13" s="587"/>
      <c r="BZ13" s="587"/>
      <c r="CA13" s="587"/>
      <c r="CB13" s="622"/>
      <c r="CD13" s="623" t="s">
        <v>233</v>
      </c>
      <c r="CE13" s="620"/>
      <c r="CF13" s="620"/>
      <c r="CG13" s="620"/>
      <c r="CH13" s="620"/>
      <c r="CI13" s="620"/>
      <c r="CJ13" s="620"/>
      <c r="CK13" s="620"/>
      <c r="CL13" s="620"/>
      <c r="CM13" s="620"/>
      <c r="CN13" s="620"/>
      <c r="CO13" s="620"/>
      <c r="CP13" s="620"/>
      <c r="CQ13" s="621"/>
      <c r="CR13" s="586">
        <v>706878</v>
      </c>
      <c r="CS13" s="587"/>
      <c r="CT13" s="587"/>
      <c r="CU13" s="587"/>
      <c r="CV13" s="587"/>
      <c r="CW13" s="587"/>
      <c r="CX13" s="587"/>
      <c r="CY13" s="588"/>
      <c r="CZ13" s="639">
        <v>13.5</v>
      </c>
      <c r="DA13" s="639"/>
      <c r="DB13" s="639"/>
      <c r="DC13" s="639"/>
      <c r="DD13" s="592">
        <v>629451</v>
      </c>
      <c r="DE13" s="587"/>
      <c r="DF13" s="587"/>
      <c r="DG13" s="587"/>
      <c r="DH13" s="587"/>
      <c r="DI13" s="587"/>
      <c r="DJ13" s="587"/>
      <c r="DK13" s="587"/>
      <c r="DL13" s="587"/>
      <c r="DM13" s="587"/>
      <c r="DN13" s="587"/>
      <c r="DO13" s="587"/>
      <c r="DP13" s="588"/>
      <c r="DQ13" s="592">
        <v>154884</v>
      </c>
      <c r="DR13" s="587"/>
      <c r="DS13" s="587"/>
      <c r="DT13" s="587"/>
      <c r="DU13" s="587"/>
      <c r="DV13" s="587"/>
      <c r="DW13" s="587"/>
      <c r="DX13" s="587"/>
      <c r="DY13" s="587"/>
      <c r="DZ13" s="587"/>
      <c r="EA13" s="587"/>
      <c r="EB13" s="587"/>
      <c r="EC13" s="622"/>
    </row>
    <row r="14" spans="2:143" ht="11.25" customHeight="1">
      <c r="B14" s="583" t="s">
        <v>234</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235</v>
      </c>
      <c r="AQ14" s="584"/>
      <c r="AR14" s="584"/>
      <c r="AS14" s="584"/>
      <c r="AT14" s="584"/>
      <c r="AU14" s="584"/>
      <c r="AV14" s="584"/>
      <c r="AW14" s="584"/>
      <c r="AX14" s="584"/>
      <c r="AY14" s="584"/>
      <c r="AZ14" s="584"/>
      <c r="BA14" s="584"/>
      <c r="BB14" s="584"/>
      <c r="BC14" s="584"/>
      <c r="BD14" s="584"/>
      <c r="BE14" s="584"/>
      <c r="BF14" s="585"/>
      <c r="BG14" s="586">
        <v>17759</v>
      </c>
      <c r="BH14" s="587"/>
      <c r="BI14" s="587"/>
      <c r="BJ14" s="587"/>
      <c r="BK14" s="587"/>
      <c r="BL14" s="587"/>
      <c r="BM14" s="587"/>
      <c r="BN14" s="588"/>
      <c r="BO14" s="639">
        <v>3.6</v>
      </c>
      <c r="BP14" s="639"/>
      <c r="BQ14" s="639"/>
      <c r="BR14" s="639"/>
      <c r="BS14" s="592" t="s">
        <v>110</v>
      </c>
      <c r="BT14" s="587"/>
      <c r="BU14" s="587"/>
      <c r="BV14" s="587"/>
      <c r="BW14" s="587"/>
      <c r="BX14" s="587"/>
      <c r="BY14" s="587"/>
      <c r="BZ14" s="587"/>
      <c r="CA14" s="587"/>
      <c r="CB14" s="622"/>
      <c r="CD14" s="623" t="s">
        <v>236</v>
      </c>
      <c r="CE14" s="620"/>
      <c r="CF14" s="620"/>
      <c r="CG14" s="620"/>
      <c r="CH14" s="620"/>
      <c r="CI14" s="620"/>
      <c r="CJ14" s="620"/>
      <c r="CK14" s="620"/>
      <c r="CL14" s="620"/>
      <c r="CM14" s="620"/>
      <c r="CN14" s="620"/>
      <c r="CO14" s="620"/>
      <c r="CP14" s="620"/>
      <c r="CQ14" s="621"/>
      <c r="CR14" s="586">
        <v>195404</v>
      </c>
      <c r="CS14" s="587"/>
      <c r="CT14" s="587"/>
      <c r="CU14" s="587"/>
      <c r="CV14" s="587"/>
      <c r="CW14" s="587"/>
      <c r="CX14" s="587"/>
      <c r="CY14" s="588"/>
      <c r="CZ14" s="639">
        <v>3.7</v>
      </c>
      <c r="DA14" s="639"/>
      <c r="DB14" s="639"/>
      <c r="DC14" s="639"/>
      <c r="DD14" s="592">
        <v>5610</v>
      </c>
      <c r="DE14" s="587"/>
      <c r="DF14" s="587"/>
      <c r="DG14" s="587"/>
      <c r="DH14" s="587"/>
      <c r="DI14" s="587"/>
      <c r="DJ14" s="587"/>
      <c r="DK14" s="587"/>
      <c r="DL14" s="587"/>
      <c r="DM14" s="587"/>
      <c r="DN14" s="587"/>
      <c r="DO14" s="587"/>
      <c r="DP14" s="588"/>
      <c r="DQ14" s="592">
        <v>142520</v>
      </c>
      <c r="DR14" s="587"/>
      <c r="DS14" s="587"/>
      <c r="DT14" s="587"/>
      <c r="DU14" s="587"/>
      <c r="DV14" s="587"/>
      <c r="DW14" s="587"/>
      <c r="DX14" s="587"/>
      <c r="DY14" s="587"/>
      <c r="DZ14" s="587"/>
      <c r="EA14" s="587"/>
      <c r="EB14" s="587"/>
      <c r="EC14" s="622"/>
    </row>
    <row r="15" spans="2:143" ht="11.25" customHeight="1">
      <c r="B15" s="583" t="s">
        <v>237</v>
      </c>
      <c r="C15" s="584"/>
      <c r="D15" s="584"/>
      <c r="E15" s="584"/>
      <c r="F15" s="584"/>
      <c r="G15" s="584"/>
      <c r="H15" s="584"/>
      <c r="I15" s="584"/>
      <c r="J15" s="584"/>
      <c r="K15" s="584"/>
      <c r="L15" s="584"/>
      <c r="M15" s="584"/>
      <c r="N15" s="584"/>
      <c r="O15" s="584"/>
      <c r="P15" s="584"/>
      <c r="Q15" s="585"/>
      <c r="R15" s="586">
        <v>1093</v>
      </c>
      <c r="S15" s="587"/>
      <c r="T15" s="587"/>
      <c r="U15" s="587"/>
      <c r="V15" s="587"/>
      <c r="W15" s="587"/>
      <c r="X15" s="587"/>
      <c r="Y15" s="588"/>
      <c r="Z15" s="639">
        <v>0</v>
      </c>
      <c r="AA15" s="639"/>
      <c r="AB15" s="639"/>
      <c r="AC15" s="639"/>
      <c r="AD15" s="640">
        <v>1093</v>
      </c>
      <c r="AE15" s="640"/>
      <c r="AF15" s="640"/>
      <c r="AG15" s="640"/>
      <c r="AH15" s="640"/>
      <c r="AI15" s="640"/>
      <c r="AJ15" s="640"/>
      <c r="AK15" s="640"/>
      <c r="AL15" s="609">
        <v>0</v>
      </c>
      <c r="AM15" s="641"/>
      <c r="AN15" s="641"/>
      <c r="AO15" s="642"/>
      <c r="AP15" s="583" t="s">
        <v>238</v>
      </c>
      <c r="AQ15" s="584"/>
      <c r="AR15" s="584"/>
      <c r="AS15" s="584"/>
      <c r="AT15" s="584"/>
      <c r="AU15" s="584"/>
      <c r="AV15" s="584"/>
      <c r="AW15" s="584"/>
      <c r="AX15" s="584"/>
      <c r="AY15" s="584"/>
      <c r="AZ15" s="584"/>
      <c r="BA15" s="584"/>
      <c r="BB15" s="584"/>
      <c r="BC15" s="584"/>
      <c r="BD15" s="584"/>
      <c r="BE15" s="584"/>
      <c r="BF15" s="585"/>
      <c r="BG15" s="586">
        <v>50632</v>
      </c>
      <c r="BH15" s="587"/>
      <c r="BI15" s="587"/>
      <c r="BJ15" s="587"/>
      <c r="BK15" s="587"/>
      <c r="BL15" s="587"/>
      <c r="BM15" s="587"/>
      <c r="BN15" s="588"/>
      <c r="BO15" s="639">
        <v>10.4</v>
      </c>
      <c r="BP15" s="639"/>
      <c r="BQ15" s="639"/>
      <c r="BR15" s="639"/>
      <c r="BS15" s="592" t="s">
        <v>110</v>
      </c>
      <c r="BT15" s="587"/>
      <c r="BU15" s="587"/>
      <c r="BV15" s="587"/>
      <c r="BW15" s="587"/>
      <c r="BX15" s="587"/>
      <c r="BY15" s="587"/>
      <c r="BZ15" s="587"/>
      <c r="CA15" s="587"/>
      <c r="CB15" s="622"/>
      <c r="CD15" s="623" t="s">
        <v>239</v>
      </c>
      <c r="CE15" s="620"/>
      <c r="CF15" s="620"/>
      <c r="CG15" s="620"/>
      <c r="CH15" s="620"/>
      <c r="CI15" s="620"/>
      <c r="CJ15" s="620"/>
      <c r="CK15" s="620"/>
      <c r="CL15" s="620"/>
      <c r="CM15" s="620"/>
      <c r="CN15" s="620"/>
      <c r="CO15" s="620"/>
      <c r="CP15" s="620"/>
      <c r="CQ15" s="621"/>
      <c r="CR15" s="586">
        <v>458631</v>
      </c>
      <c r="CS15" s="587"/>
      <c r="CT15" s="587"/>
      <c r="CU15" s="587"/>
      <c r="CV15" s="587"/>
      <c r="CW15" s="587"/>
      <c r="CX15" s="587"/>
      <c r="CY15" s="588"/>
      <c r="CZ15" s="639">
        <v>8.8000000000000007</v>
      </c>
      <c r="DA15" s="639"/>
      <c r="DB15" s="639"/>
      <c r="DC15" s="639"/>
      <c r="DD15" s="592">
        <v>84731</v>
      </c>
      <c r="DE15" s="587"/>
      <c r="DF15" s="587"/>
      <c r="DG15" s="587"/>
      <c r="DH15" s="587"/>
      <c r="DI15" s="587"/>
      <c r="DJ15" s="587"/>
      <c r="DK15" s="587"/>
      <c r="DL15" s="587"/>
      <c r="DM15" s="587"/>
      <c r="DN15" s="587"/>
      <c r="DO15" s="587"/>
      <c r="DP15" s="588"/>
      <c r="DQ15" s="592">
        <v>337585</v>
      </c>
      <c r="DR15" s="587"/>
      <c r="DS15" s="587"/>
      <c r="DT15" s="587"/>
      <c r="DU15" s="587"/>
      <c r="DV15" s="587"/>
      <c r="DW15" s="587"/>
      <c r="DX15" s="587"/>
      <c r="DY15" s="587"/>
      <c r="DZ15" s="587"/>
      <c r="EA15" s="587"/>
      <c r="EB15" s="587"/>
      <c r="EC15" s="622"/>
    </row>
    <row r="16" spans="2:143" ht="11.25" customHeight="1">
      <c r="B16" s="583" t="s">
        <v>240</v>
      </c>
      <c r="C16" s="584"/>
      <c r="D16" s="584"/>
      <c r="E16" s="584"/>
      <c r="F16" s="584"/>
      <c r="G16" s="584"/>
      <c r="H16" s="584"/>
      <c r="I16" s="584"/>
      <c r="J16" s="584"/>
      <c r="K16" s="584"/>
      <c r="L16" s="584"/>
      <c r="M16" s="584"/>
      <c r="N16" s="584"/>
      <c r="O16" s="584"/>
      <c r="P16" s="584"/>
      <c r="Q16" s="585"/>
      <c r="R16" s="586">
        <v>2596903</v>
      </c>
      <c r="S16" s="587"/>
      <c r="T16" s="587"/>
      <c r="U16" s="587"/>
      <c r="V16" s="587"/>
      <c r="W16" s="587"/>
      <c r="X16" s="587"/>
      <c r="Y16" s="588"/>
      <c r="Z16" s="639">
        <v>48.2</v>
      </c>
      <c r="AA16" s="639"/>
      <c r="AB16" s="639"/>
      <c r="AC16" s="639"/>
      <c r="AD16" s="640">
        <v>2371871</v>
      </c>
      <c r="AE16" s="640"/>
      <c r="AF16" s="640"/>
      <c r="AG16" s="640"/>
      <c r="AH16" s="640"/>
      <c r="AI16" s="640"/>
      <c r="AJ16" s="640"/>
      <c r="AK16" s="640"/>
      <c r="AL16" s="609">
        <v>79.7</v>
      </c>
      <c r="AM16" s="641"/>
      <c r="AN16" s="641"/>
      <c r="AO16" s="642"/>
      <c r="AP16" s="583" t="s">
        <v>241</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242</v>
      </c>
      <c r="CE16" s="620"/>
      <c r="CF16" s="620"/>
      <c r="CG16" s="620"/>
      <c r="CH16" s="620"/>
      <c r="CI16" s="620"/>
      <c r="CJ16" s="620"/>
      <c r="CK16" s="620"/>
      <c r="CL16" s="620"/>
      <c r="CM16" s="620"/>
      <c r="CN16" s="620"/>
      <c r="CO16" s="620"/>
      <c r="CP16" s="620"/>
      <c r="CQ16" s="621"/>
      <c r="CR16" s="586">
        <v>160140</v>
      </c>
      <c r="CS16" s="587"/>
      <c r="CT16" s="587"/>
      <c r="CU16" s="587"/>
      <c r="CV16" s="587"/>
      <c r="CW16" s="587"/>
      <c r="CX16" s="587"/>
      <c r="CY16" s="588"/>
      <c r="CZ16" s="639">
        <v>3.1</v>
      </c>
      <c r="DA16" s="639"/>
      <c r="DB16" s="639"/>
      <c r="DC16" s="639"/>
      <c r="DD16" s="592" t="s">
        <v>110</v>
      </c>
      <c r="DE16" s="587"/>
      <c r="DF16" s="587"/>
      <c r="DG16" s="587"/>
      <c r="DH16" s="587"/>
      <c r="DI16" s="587"/>
      <c r="DJ16" s="587"/>
      <c r="DK16" s="587"/>
      <c r="DL16" s="587"/>
      <c r="DM16" s="587"/>
      <c r="DN16" s="587"/>
      <c r="DO16" s="587"/>
      <c r="DP16" s="588"/>
      <c r="DQ16" s="592">
        <v>17901</v>
      </c>
      <c r="DR16" s="587"/>
      <c r="DS16" s="587"/>
      <c r="DT16" s="587"/>
      <c r="DU16" s="587"/>
      <c r="DV16" s="587"/>
      <c r="DW16" s="587"/>
      <c r="DX16" s="587"/>
      <c r="DY16" s="587"/>
      <c r="DZ16" s="587"/>
      <c r="EA16" s="587"/>
      <c r="EB16" s="587"/>
      <c r="EC16" s="622"/>
    </row>
    <row r="17" spans="2:133" ht="11.25" customHeight="1">
      <c r="B17" s="583" t="s">
        <v>243</v>
      </c>
      <c r="C17" s="584"/>
      <c r="D17" s="584"/>
      <c r="E17" s="584"/>
      <c r="F17" s="584"/>
      <c r="G17" s="584"/>
      <c r="H17" s="584"/>
      <c r="I17" s="584"/>
      <c r="J17" s="584"/>
      <c r="K17" s="584"/>
      <c r="L17" s="584"/>
      <c r="M17" s="584"/>
      <c r="N17" s="584"/>
      <c r="O17" s="584"/>
      <c r="P17" s="584"/>
      <c r="Q17" s="585"/>
      <c r="R17" s="586">
        <v>2371871</v>
      </c>
      <c r="S17" s="587"/>
      <c r="T17" s="587"/>
      <c r="U17" s="587"/>
      <c r="V17" s="587"/>
      <c r="W17" s="587"/>
      <c r="X17" s="587"/>
      <c r="Y17" s="588"/>
      <c r="Z17" s="639">
        <v>44</v>
      </c>
      <c r="AA17" s="639"/>
      <c r="AB17" s="639"/>
      <c r="AC17" s="639"/>
      <c r="AD17" s="640">
        <v>2371871</v>
      </c>
      <c r="AE17" s="640"/>
      <c r="AF17" s="640"/>
      <c r="AG17" s="640"/>
      <c r="AH17" s="640"/>
      <c r="AI17" s="640"/>
      <c r="AJ17" s="640"/>
      <c r="AK17" s="640"/>
      <c r="AL17" s="609">
        <v>79.7</v>
      </c>
      <c r="AM17" s="641"/>
      <c r="AN17" s="641"/>
      <c r="AO17" s="642"/>
      <c r="AP17" s="583" t="s">
        <v>244</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245</v>
      </c>
      <c r="CE17" s="620"/>
      <c r="CF17" s="620"/>
      <c r="CG17" s="620"/>
      <c r="CH17" s="620"/>
      <c r="CI17" s="620"/>
      <c r="CJ17" s="620"/>
      <c r="CK17" s="620"/>
      <c r="CL17" s="620"/>
      <c r="CM17" s="620"/>
      <c r="CN17" s="620"/>
      <c r="CO17" s="620"/>
      <c r="CP17" s="620"/>
      <c r="CQ17" s="621"/>
      <c r="CR17" s="586">
        <v>726045</v>
      </c>
      <c r="CS17" s="587"/>
      <c r="CT17" s="587"/>
      <c r="CU17" s="587"/>
      <c r="CV17" s="587"/>
      <c r="CW17" s="587"/>
      <c r="CX17" s="587"/>
      <c r="CY17" s="588"/>
      <c r="CZ17" s="639">
        <v>13.9</v>
      </c>
      <c r="DA17" s="639"/>
      <c r="DB17" s="639"/>
      <c r="DC17" s="639"/>
      <c r="DD17" s="592" t="s">
        <v>110</v>
      </c>
      <c r="DE17" s="587"/>
      <c r="DF17" s="587"/>
      <c r="DG17" s="587"/>
      <c r="DH17" s="587"/>
      <c r="DI17" s="587"/>
      <c r="DJ17" s="587"/>
      <c r="DK17" s="587"/>
      <c r="DL17" s="587"/>
      <c r="DM17" s="587"/>
      <c r="DN17" s="587"/>
      <c r="DO17" s="587"/>
      <c r="DP17" s="588"/>
      <c r="DQ17" s="592">
        <v>675374</v>
      </c>
      <c r="DR17" s="587"/>
      <c r="DS17" s="587"/>
      <c r="DT17" s="587"/>
      <c r="DU17" s="587"/>
      <c r="DV17" s="587"/>
      <c r="DW17" s="587"/>
      <c r="DX17" s="587"/>
      <c r="DY17" s="587"/>
      <c r="DZ17" s="587"/>
      <c r="EA17" s="587"/>
      <c r="EB17" s="587"/>
      <c r="EC17" s="622"/>
    </row>
    <row r="18" spans="2:133" ht="11.25" customHeight="1">
      <c r="B18" s="583" t="s">
        <v>246</v>
      </c>
      <c r="C18" s="584"/>
      <c r="D18" s="584"/>
      <c r="E18" s="584"/>
      <c r="F18" s="584"/>
      <c r="G18" s="584"/>
      <c r="H18" s="584"/>
      <c r="I18" s="584"/>
      <c r="J18" s="584"/>
      <c r="K18" s="584"/>
      <c r="L18" s="584"/>
      <c r="M18" s="584"/>
      <c r="N18" s="584"/>
      <c r="O18" s="584"/>
      <c r="P18" s="584"/>
      <c r="Q18" s="585"/>
      <c r="R18" s="586">
        <v>225032</v>
      </c>
      <c r="S18" s="587"/>
      <c r="T18" s="587"/>
      <c r="U18" s="587"/>
      <c r="V18" s="587"/>
      <c r="W18" s="587"/>
      <c r="X18" s="587"/>
      <c r="Y18" s="588"/>
      <c r="Z18" s="639">
        <v>4.2</v>
      </c>
      <c r="AA18" s="639"/>
      <c r="AB18" s="639"/>
      <c r="AC18" s="639"/>
      <c r="AD18" s="640" t="s">
        <v>110</v>
      </c>
      <c r="AE18" s="640"/>
      <c r="AF18" s="640"/>
      <c r="AG18" s="640"/>
      <c r="AH18" s="640"/>
      <c r="AI18" s="640"/>
      <c r="AJ18" s="640"/>
      <c r="AK18" s="640"/>
      <c r="AL18" s="609" t="s">
        <v>110</v>
      </c>
      <c r="AM18" s="641"/>
      <c r="AN18" s="641"/>
      <c r="AO18" s="642"/>
      <c r="AP18" s="583" t="s">
        <v>247</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248</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249</v>
      </c>
      <c r="C19" s="584"/>
      <c r="D19" s="584"/>
      <c r="E19" s="584"/>
      <c r="F19" s="584"/>
      <c r="G19" s="584"/>
      <c r="H19" s="584"/>
      <c r="I19" s="584"/>
      <c r="J19" s="584"/>
      <c r="K19" s="584"/>
      <c r="L19" s="584"/>
      <c r="M19" s="584"/>
      <c r="N19" s="584"/>
      <c r="O19" s="584"/>
      <c r="P19" s="584"/>
      <c r="Q19" s="585"/>
      <c r="R19" s="586" t="s">
        <v>110</v>
      </c>
      <c r="S19" s="587"/>
      <c r="T19" s="587"/>
      <c r="U19" s="587"/>
      <c r="V19" s="587"/>
      <c r="W19" s="587"/>
      <c r="X19" s="587"/>
      <c r="Y19" s="588"/>
      <c r="Z19" s="639" t="s">
        <v>110</v>
      </c>
      <c r="AA19" s="639"/>
      <c r="AB19" s="639"/>
      <c r="AC19" s="639"/>
      <c r="AD19" s="640" t="s">
        <v>110</v>
      </c>
      <c r="AE19" s="640"/>
      <c r="AF19" s="640"/>
      <c r="AG19" s="640"/>
      <c r="AH19" s="640"/>
      <c r="AI19" s="640"/>
      <c r="AJ19" s="640"/>
      <c r="AK19" s="640"/>
      <c r="AL19" s="609" t="s">
        <v>110</v>
      </c>
      <c r="AM19" s="641"/>
      <c r="AN19" s="641"/>
      <c r="AO19" s="642"/>
      <c r="AP19" s="583" t="s">
        <v>250</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251</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252</v>
      </c>
      <c r="C20" s="584"/>
      <c r="D20" s="584"/>
      <c r="E20" s="584"/>
      <c r="F20" s="584"/>
      <c r="G20" s="584"/>
      <c r="H20" s="584"/>
      <c r="I20" s="584"/>
      <c r="J20" s="584"/>
      <c r="K20" s="584"/>
      <c r="L20" s="584"/>
      <c r="M20" s="584"/>
      <c r="N20" s="584"/>
      <c r="O20" s="584"/>
      <c r="P20" s="584"/>
      <c r="Q20" s="585"/>
      <c r="R20" s="586">
        <v>3178645</v>
      </c>
      <c r="S20" s="587"/>
      <c r="T20" s="587"/>
      <c r="U20" s="587"/>
      <c r="V20" s="587"/>
      <c r="W20" s="587"/>
      <c r="X20" s="587"/>
      <c r="Y20" s="588"/>
      <c r="Z20" s="639">
        <v>58.9</v>
      </c>
      <c r="AA20" s="639"/>
      <c r="AB20" s="639"/>
      <c r="AC20" s="639"/>
      <c r="AD20" s="640">
        <v>2953613</v>
      </c>
      <c r="AE20" s="640"/>
      <c r="AF20" s="640"/>
      <c r="AG20" s="640"/>
      <c r="AH20" s="640"/>
      <c r="AI20" s="640"/>
      <c r="AJ20" s="640"/>
      <c r="AK20" s="640"/>
      <c r="AL20" s="609">
        <v>99.3</v>
      </c>
      <c r="AM20" s="641"/>
      <c r="AN20" s="641"/>
      <c r="AO20" s="642"/>
      <c r="AP20" s="583" t="s">
        <v>253</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254</v>
      </c>
      <c r="CE20" s="620"/>
      <c r="CF20" s="620"/>
      <c r="CG20" s="620"/>
      <c r="CH20" s="620"/>
      <c r="CI20" s="620"/>
      <c r="CJ20" s="620"/>
      <c r="CK20" s="620"/>
      <c r="CL20" s="620"/>
      <c r="CM20" s="620"/>
      <c r="CN20" s="620"/>
      <c r="CO20" s="620"/>
      <c r="CP20" s="620"/>
      <c r="CQ20" s="621"/>
      <c r="CR20" s="586">
        <v>5230108</v>
      </c>
      <c r="CS20" s="587"/>
      <c r="CT20" s="587"/>
      <c r="CU20" s="587"/>
      <c r="CV20" s="587"/>
      <c r="CW20" s="587"/>
      <c r="CX20" s="587"/>
      <c r="CY20" s="588"/>
      <c r="CZ20" s="639">
        <v>100</v>
      </c>
      <c r="DA20" s="639"/>
      <c r="DB20" s="639"/>
      <c r="DC20" s="639"/>
      <c r="DD20" s="592">
        <v>908354</v>
      </c>
      <c r="DE20" s="587"/>
      <c r="DF20" s="587"/>
      <c r="DG20" s="587"/>
      <c r="DH20" s="587"/>
      <c r="DI20" s="587"/>
      <c r="DJ20" s="587"/>
      <c r="DK20" s="587"/>
      <c r="DL20" s="587"/>
      <c r="DM20" s="587"/>
      <c r="DN20" s="587"/>
      <c r="DO20" s="587"/>
      <c r="DP20" s="588"/>
      <c r="DQ20" s="592">
        <v>3420220</v>
      </c>
      <c r="DR20" s="587"/>
      <c r="DS20" s="587"/>
      <c r="DT20" s="587"/>
      <c r="DU20" s="587"/>
      <c r="DV20" s="587"/>
      <c r="DW20" s="587"/>
      <c r="DX20" s="587"/>
      <c r="DY20" s="587"/>
      <c r="DZ20" s="587"/>
      <c r="EA20" s="587"/>
      <c r="EB20" s="587"/>
      <c r="EC20" s="622"/>
    </row>
    <row r="21" spans="2:133" ht="11.25" customHeight="1">
      <c r="B21" s="583" t="s">
        <v>255</v>
      </c>
      <c r="C21" s="584"/>
      <c r="D21" s="584"/>
      <c r="E21" s="584"/>
      <c r="F21" s="584"/>
      <c r="G21" s="584"/>
      <c r="H21" s="584"/>
      <c r="I21" s="584"/>
      <c r="J21" s="584"/>
      <c r="K21" s="584"/>
      <c r="L21" s="584"/>
      <c r="M21" s="584"/>
      <c r="N21" s="584"/>
      <c r="O21" s="584"/>
      <c r="P21" s="584"/>
      <c r="Q21" s="585"/>
      <c r="R21" s="586">
        <v>780</v>
      </c>
      <c r="S21" s="587"/>
      <c r="T21" s="587"/>
      <c r="U21" s="587"/>
      <c r="V21" s="587"/>
      <c r="W21" s="587"/>
      <c r="X21" s="587"/>
      <c r="Y21" s="588"/>
      <c r="Z21" s="639">
        <v>0</v>
      </c>
      <c r="AA21" s="639"/>
      <c r="AB21" s="639"/>
      <c r="AC21" s="639"/>
      <c r="AD21" s="640">
        <v>780</v>
      </c>
      <c r="AE21" s="640"/>
      <c r="AF21" s="640"/>
      <c r="AG21" s="640"/>
      <c r="AH21" s="640"/>
      <c r="AI21" s="640"/>
      <c r="AJ21" s="640"/>
      <c r="AK21" s="640"/>
      <c r="AL21" s="609">
        <v>0</v>
      </c>
      <c r="AM21" s="641"/>
      <c r="AN21" s="641"/>
      <c r="AO21" s="642"/>
      <c r="AP21" s="677" t="s">
        <v>256</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257</v>
      </c>
      <c r="C22" s="584"/>
      <c r="D22" s="584"/>
      <c r="E22" s="584"/>
      <c r="F22" s="584"/>
      <c r="G22" s="584"/>
      <c r="H22" s="584"/>
      <c r="I22" s="584"/>
      <c r="J22" s="584"/>
      <c r="K22" s="584"/>
      <c r="L22" s="584"/>
      <c r="M22" s="584"/>
      <c r="N22" s="584"/>
      <c r="O22" s="584"/>
      <c r="P22" s="584"/>
      <c r="Q22" s="585"/>
      <c r="R22" s="586">
        <v>12808</v>
      </c>
      <c r="S22" s="587"/>
      <c r="T22" s="587"/>
      <c r="U22" s="587"/>
      <c r="V22" s="587"/>
      <c r="W22" s="587"/>
      <c r="X22" s="587"/>
      <c r="Y22" s="588"/>
      <c r="Z22" s="639">
        <v>0.2</v>
      </c>
      <c r="AA22" s="639"/>
      <c r="AB22" s="639"/>
      <c r="AC22" s="639"/>
      <c r="AD22" s="640" t="s">
        <v>110</v>
      </c>
      <c r="AE22" s="640"/>
      <c r="AF22" s="640"/>
      <c r="AG22" s="640"/>
      <c r="AH22" s="640"/>
      <c r="AI22" s="640"/>
      <c r="AJ22" s="640"/>
      <c r="AK22" s="640"/>
      <c r="AL22" s="609" t="s">
        <v>110</v>
      </c>
      <c r="AM22" s="641"/>
      <c r="AN22" s="641"/>
      <c r="AO22" s="642"/>
      <c r="AP22" s="677" t="s">
        <v>258</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259</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260</v>
      </c>
      <c r="C23" s="584"/>
      <c r="D23" s="584"/>
      <c r="E23" s="584"/>
      <c r="F23" s="584"/>
      <c r="G23" s="584"/>
      <c r="H23" s="584"/>
      <c r="I23" s="584"/>
      <c r="J23" s="584"/>
      <c r="K23" s="584"/>
      <c r="L23" s="584"/>
      <c r="M23" s="584"/>
      <c r="N23" s="584"/>
      <c r="O23" s="584"/>
      <c r="P23" s="584"/>
      <c r="Q23" s="585"/>
      <c r="R23" s="586">
        <v>102469</v>
      </c>
      <c r="S23" s="587"/>
      <c r="T23" s="587"/>
      <c r="U23" s="587"/>
      <c r="V23" s="587"/>
      <c r="W23" s="587"/>
      <c r="X23" s="587"/>
      <c r="Y23" s="588"/>
      <c r="Z23" s="639">
        <v>1.9</v>
      </c>
      <c r="AA23" s="639"/>
      <c r="AB23" s="639"/>
      <c r="AC23" s="639"/>
      <c r="AD23" s="640">
        <v>2137</v>
      </c>
      <c r="AE23" s="640"/>
      <c r="AF23" s="640"/>
      <c r="AG23" s="640"/>
      <c r="AH23" s="640"/>
      <c r="AI23" s="640"/>
      <c r="AJ23" s="640"/>
      <c r="AK23" s="640"/>
      <c r="AL23" s="609">
        <v>0.1</v>
      </c>
      <c r="AM23" s="641"/>
      <c r="AN23" s="641"/>
      <c r="AO23" s="642"/>
      <c r="AP23" s="677" t="s">
        <v>261</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200</v>
      </c>
      <c r="CE23" s="692"/>
      <c r="CF23" s="692"/>
      <c r="CG23" s="692"/>
      <c r="CH23" s="692"/>
      <c r="CI23" s="692"/>
      <c r="CJ23" s="692"/>
      <c r="CK23" s="692"/>
      <c r="CL23" s="692"/>
      <c r="CM23" s="692"/>
      <c r="CN23" s="692"/>
      <c r="CO23" s="692"/>
      <c r="CP23" s="692"/>
      <c r="CQ23" s="693"/>
      <c r="CR23" s="691" t="s">
        <v>262</v>
      </c>
      <c r="CS23" s="692"/>
      <c r="CT23" s="692"/>
      <c r="CU23" s="692"/>
      <c r="CV23" s="692"/>
      <c r="CW23" s="692"/>
      <c r="CX23" s="692"/>
      <c r="CY23" s="693"/>
      <c r="CZ23" s="691" t="s">
        <v>263</v>
      </c>
      <c r="DA23" s="692"/>
      <c r="DB23" s="692"/>
      <c r="DC23" s="693"/>
      <c r="DD23" s="691" t="s">
        <v>264</v>
      </c>
      <c r="DE23" s="692"/>
      <c r="DF23" s="692"/>
      <c r="DG23" s="692"/>
      <c r="DH23" s="692"/>
      <c r="DI23" s="692"/>
      <c r="DJ23" s="692"/>
      <c r="DK23" s="693"/>
      <c r="DL23" s="694" t="s">
        <v>265</v>
      </c>
      <c r="DM23" s="695"/>
      <c r="DN23" s="695"/>
      <c r="DO23" s="695"/>
      <c r="DP23" s="695"/>
      <c r="DQ23" s="695"/>
      <c r="DR23" s="695"/>
      <c r="DS23" s="695"/>
      <c r="DT23" s="695"/>
      <c r="DU23" s="695"/>
      <c r="DV23" s="696"/>
      <c r="DW23" s="691" t="s">
        <v>266</v>
      </c>
      <c r="DX23" s="692"/>
      <c r="DY23" s="692"/>
      <c r="DZ23" s="692"/>
      <c r="EA23" s="692"/>
      <c r="EB23" s="692"/>
      <c r="EC23" s="693"/>
    </row>
    <row r="24" spans="2:133" ht="11.25" customHeight="1">
      <c r="B24" s="583" t="s">
        <v>267</v>
      </c>
      <c r="C24" s="584"/>
      <c r="D24" s="584"/>
      <c r="E24" s="584"/>
      <c r="F24" s="584"/>
      <c r="G24" s="584"/>
      <c r="H24" s="584"/>
      <c r="I24" s="584"/>
      <c r="J24" s="584"/>
      <c r="K24" s="584"/>
      <c r="L24" s="584"/>
      <c r="M24" s="584"/>
      <c r="N24" s="584"/>
      <c r="O24" s="584"/>
      <c r="P24" s="584"/>
      <c r="Q24" s="585"/>
      <c r="R24" s="586">
        <v>5366</v>
      </c>
      <c r="S24" s="587"/>
      <c r="T24" s="587"/>
      <c r="U24" s="587"/>
      <c r="V24" s="587"/>
      <c r="W24" s="587"/>
      <c r="X24" s="587"/>
      <c r="Y24" s="588"/>
      <c r="Z24" s="639">
        <v>0.1</v>
      </c>
      <c r="AA24" s="639"/>
      <c r="AB24" s="639"/>
      <c r="AC24" s="639"/>
      <c r="AD24" s="640" t="s">
        <v>110</v>
      </c>
      <c r="AE24" s="640"/>
      <c r="AF24" s="640"/>
      <c r="AG24" s="640"/>
      <c r="AH24" s="640"/>
      <c r="AI24" s="640"/>
      <c r="AJ24" s="640"/>
      <c r="AK24" s="640"/>
      <c r="AL24" s="609" t="s">
        <v>110</v>
      </c>
      <c r="AM24" s="641"/>
      <c r="AN24" s="641"/>
      <c r="AO24" s="642"/>
      <c r="AP24" s="677" t="s">
        <v>268</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269</v>
      </c>
      <c r="CE24" s="644"/>
      <c r="CF24" s="644"/>
      <c r="CG24" s="644"/>
      <c r="CH24" s="644"/>
      <c r="CI24" s="644"/>
      <c r="CJ24" s="644"/>
      <c r="CK24" s="644"/>
      <c r="CL24" s="644"/>
      <c r="CM24" s="644"/>
      <c r="CN24" s="644"/>
      <c r="CO24" s="644"/>
      <c r="CP24" s="644"/>
      <c r="CQ24" s="645"/>
      <c r="CR24" s="636">
        <v>2065536</v>
      </c>
      <c r="CS24" s="637"/>
      <c r="CT24" s="637"/>
      <c r="CU24" s="637"/>
      <c r="CV24" s="637"/>
      <c r="CW24" s="637"/>
      <c r="CX24" s="637"/>
      <c r="CY24" s="684"/>
      <c r="CZ24" s="688">
        <v>39.5</v>
      </c>
      <c r="DA24" s="689"/>
      <c r="DB24" s="689"/>
      <c r="DC24" s="690"/>
      <c r="DD24" s="683">
        <v>1670811</v>
      </c>
      <c r="DE24" s="637"/>
      <c r="DF24" s="637"/>
      <c r="DG24" s="637"/>
      <c r="DH24" s="637"/>
      <c r="DI24" s="637"/>
      <c r="DJ24" s="637"/>
      <c r="DK24" s="684"/>
      <c r="DL24" s="683">
        <v>1655709</v>
      </c>
      <c r="DM24" s="637"/>
      <c r="DN24" s="637"/>
      <c r="DO24" s="637"/>
      <c r="DP24" s="637"/>
      <c r="DQ24" s="637"/>
      <c r="DR24" s="637"/>
      <c r="DS24" s="637"/>
      <c r="DT24" s="637"/>
      <c r="DU24" s="637"/>
      <c r="DV24" s="684"/>
      <c r="DW24" s="685">
        <v>52.8</v>
      </c>
      <c r="DX24" s="654"/>
      <c r="DY24" s="654"/>
      <c r="DZ24" s="654"/>
      <c r="EA24" s="654"/>
      <c r="EB24" s="654"/>
      <c r="EC24" s="686"/>
    </row>
    <row r="25" spans="2:133" ht="11.25" customHeight="1">
      <c r="B25" s="583" t="s">
        <v>270</v>
      </c>
      <c r="C25" s="584"/>
      <c r="D25" s="584"/>
      <c r="E25" s="584"/>
      <c r="F25" s="584"/>
      <c r="G25" s="584"/>
      <c r="H25" s="584"/>
      <c r="I25" s="584"/>
      <c r="J25" s="584"/>
      <c r="K25" s="584"/>
      <c r="L25" s="584"/>
      <c r="M25" s="584"/>
      <c r="N25" s="584"/>
      <c r="O25" s="584"/>
      <c r="P25" s="584"/>
      <c r="Q25" s="585"/>
      <c r="R25" s="586">
        <v>735205</v>
      </c>
      <c r="S25" s="587"/>
      <c r="T25" s="587"/>
      <c r="U25" s="587"/>
      <c r="V25" s="587"/>
      <c r="W25" s="587"/>
      <c r="X25" s="587"/>
      <c r="Y25" s="588"/>
      <c r="Z25" s="639">
        <v>13.6</v>
      </c>
      <c r="AA25" s="639"/>
      <c r="AB25" s="639"/>
      <c r="AC25" s="639"/>
      <c r="AD25" s="640" t="s">
        <v>110</v>
      </c>
      <c r="AE25" s="640"/>
      <c r="AF25" s="640"/>
      <c r="AG25" s="640"/>
      <c r="AH25" s="640"/>
      <c r="AI25" s="640"/>
      <c r="AJ25" s="640"/>
      <c r="AK25" s="640"/>
      <c r="AL25" s="609" t="s">
        <v>110</v>
      </c>
      <c r="AM25" s="641"/>
      <c r="AN25" s="641"/>
      <c r="AO25" s="642"/>
      <c r="AP25" s="677" t="s">
        <v>271</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272</v>
      </c>
      <c r="CE25" s="620"/>
      <c r="CF25" s="620"/>
      <c r="CG25" s="620"/>
      <c r="CH25" s="620"/>
      <c r="CI25" s="620"/>
      <c r="CJ25" s="620"/>
      <c r="CK25" s="620"/>
      <c r="CL25" s="620"/>
      <c r="CM25" s="620"/>
      <c r="CN25" s="620"/>
      <c r="CO25" s="620"/>
      <c r="CP25" s="620"/>
      <c r="CQ25" s="621"/>
      <c r="CR25" s="586">
        <v>786371</v>
      </c>
      <c r="CS25" s="605"/>
      <c r="CT25" s="605"/>
      <c r="CU25" s="605"/>
      <c r="CV25" s="605"/>
      <c r="CW25" s="605"/>
      <c r="CX25" s="605"/>
      <c r="CY25" s="606"/>
      <c r="CZ25" s="589">
        <v>15</v>
      </c>
      <c r="DA25" s="607"/>
      <c r="DB25" s="607"/>
      <c r="DC25" s="608"/>
      <c r="DD25" s="592">
        <v>774521</v>
      </c>
      <c r="DE25" s="605"/>
      <c r="DF25" s="605"/>
      <c r="DG25" s="605"/>
      <c r="DH25" s="605"/>
      <c r="DI25" s="605"/>
      <c r="DJ25" s="605"/>
      <c r="DK25" s="606"/>
      <c r="DL25" s="592">
        <v>759419</v>
      </c>
      <c r="DM25" s="605"/>
      <c r="DN25" s="605"/>
      <c r="DO25" s="605"/>
      <c r="DP25" s="605"/>
      <c r="DQ25" s="605"/>
      <c r="DR25" s="605"/>
      <c r="DS25" s="605"/>
      <c r="DT25" s="605"/>
      <c r="DU25" s="605"/>
      <c r="DV25" s="606"/>
      <c r="DW25" s="609">
        <v>24.2</v>
      </c>
      <c r="DX25" s="610"/>
      <c r="DY25" s="610"/>
      <c r="DZ25" s="610"/>
      <c r="EA25" s="610"/>
      <c r="EB25" s="610"/>
      <c r="EC25" s="611"/>
    </row>
    <row r="26" spans="2:133" ht="11.25" customHeight="1">
      <c r="B26" s="680" t="s">
        <v>273</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274</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275</v>
      </c>
      <c r="CE26" s="620"/>
      <c r="CF26" s="620"/>
      <c r="CG26" s="620"/>
      <c r="CH26" s="620"/>
      <c r="CI26" s="620"/>
      <c r="CJ26" s="620"/>
      <c r="CK26" s="620"/>
      <c r="CL26" s="620"/>
      <c r="CM26" s="620"/>
      <c r="CN26" s="620"/>
      <c r="CO26" s="620"/>
      <c r="CP26" s="620"/>
      <c r="CQ26" s="621"/>
      <c r="CR26" s="586">
        <v>473066</v>
      </c>
      <c r="CS26" s="587"/>
      <c r="CT26" s="587"/>
      <c r="CU26" s="587"/>
      <c r="CV26" s="587"/>
      <c r="CW26" s="587"/>
      <c r="CX26" s="587"/>
      <c r="CY26" s="588"/>
      <c r="CZ26" s="589">
        <v>9</v>
      </c>
      <c r="DA26" s="607"/>
      <c r="DB26" s="607"/>
      <c r="DC26" s="608"/>
      <c r="DD26" s="592">
        <v>462604</v>
      </c>
      <c r="DE26" s="587"/>
      <c r="DF26" s="587"/>
      <c r="DG26" s="587"/>
      <c r="DH26" s="587"/>
      <c r="DI26" s="587"/>
      <c r="DJ26" s="587"/>
      <c r="DK26" s="588"/>
      <c r="DL26" s="592" t="s">
        <v>206</v>
      </c>
      <c r="DM26" s="587"/>
      <c r="DN26" s="587"/>
      <c r="DO26" s="587"/>
      <c r="DP26" s="587"/>
      <c r="DQ26" s="587"/>
      <c r="DR26" s="587"/>
      <c r="DS26" s="587"/>
      <c r="DT26" s="587"/>
      <c r="DU26" s="587"/>
      <c r="DV26" s="588"/>
      <c r="DW26" s="609" t="s">
        <v>206</v>
      </c>
      <c r="DX26" s="610"/>
      <c r="DY26" s="610"/>
      <c r="DZ26" s="610"/>
      <c r="EA26" s="610"/>
      <c r="EB26" s="610"/>
      <c r="EC26" s="611"/>
    </row>
    <row r="27" spans="2:133" ht="11.25" customHeight="1">
      <c r="B27" s="583" t="s">
        <v>276</v>
      </c>
      <c r="C27" s="584"/>
      <c r="D27" s="584"/>
      <c r="E27" s="584"/>
      <c r="F27" s="584"/>
      <c r="G27" s="584"/>
      <c r="H27" s="584"/>
      <c r="I27" s="584"/>
      <c r="J27" s="584"/>
      <c r="K27" s="584"/>
      <c r="L27" s="584"/>
      <c r="M27" s="584"/>
      <c r="N27" s="584"/>
      <c r="O27" s="584"/>
      <c r="P27" s="584"/>
      <c r="Q27" s="585"/>
      <c r="R27" s="586">
        <v>353625</v>
      </c>
      <c r="S27" s="587"/>
      <c r="T27" s="587"/>
      <c r="U27" s="587"/>
      <c r="V27" s="587"/>
      <c r="W27" s="587"/>
      <c r="X27" s="587"/>
      <c r="Y27" s="588"/>
      <c r="Z27" s="639">
        <v>6.6</v>
      </c>
      <c r="AA27" s="639"/>
      <c r="AB27" s="639"/>
      <c r="AC27" s="639"/>
      <c r="AD27" s="640" t="s">
        <v>110</v>
      </c>
      <c r="AE27" s="640"/>
      <c r="AF27" s="640"/>
      <c r="AG27" s="640"/>
      <c r="AH27" s="640"/>
      <c r="AI27" s="640"/>
      <c r="AJ27" s="640"/>
      <c r="AK27" s="640"/>
      <c r="AL27" s="609" t="s">
        <v>110</v>
      </c>
      <c r="AM27" s="641"/>
      <c r="AN27" s="641"/>
      <c r="AO27" s="642"/>
      <c r="AP27" s="583" t="s">
        <v>277</v>
      </c>
      <c r="AQ27" s="584"/>
      <c r="AR27" s="584"/>
      <c r="AS27" s="584"/>
      <c r="AT27" s="584"/>
      <c r="AU27" s="584"/>
      <c r="AV27" s="584"/>
      <c r="AW27" s="584"/>
      <c r="AX27" s="584"/>
      <c r="AY27" s="584"/>
      <c r="AZ27" s="584"/>
      <c r="BA27" s="584"/>
      <c r="BB27" s="584"/>
      <c r="BC27" s="584"/>
      <c r="BD27" s="584"/>
      <c r="BE27" s="584"/>
      <c r="BF27" s="585"/>
      <c r="BG27" s="586">
        <v>487965</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278</v>
      </c>
      <c r="CE27" s="620"/>
      <c r="CF27" s="620"/>
      <c r="CG27" s="620"/>
      <c r="CH27" s="620"/>
      <c r="CI27" s="620"/>
      <c r="CJ27" s="620"/>
      <c r="CK27" s="620"/>
      <c r="CL27" s="620"/>
      <c r="CM27" s="620"/>
      <c r="CN27" s="620"/>
      <c r="CO27" s="620"/>
      <c r="CP27" s="620"/>
      <c r="CQ27" s="621"/>
      <c r="CR27" s="586">
        <v>553120</v>
      </c>
      <c r="CS27" s="605"/>
      <c r="CT27" s="605"/>
      <c r="CU27" s="605"/>
      <c r="CV27" s="605"/>
      <c r="CW27" s="605"/>
      <c r="CX27" s="605"/>
      <c r="CY27" s="606"/>
      <c r="CZ27" s="589">
        <v>10.6</v>
      </c>
      <c r="DA27" s="607"/>
      <c r="DB27" s="607"/>
      <c r="DC27" s="608"/>
      <c r="DD27" s="592">
        <v>220916</v>
      </c>
      <c r="DE27" s="605"/>
      <c r="DF27" s="605"/>
      <c r="DG27" s="605"/>
      <c r="DH27" s="605"/>
      <c r="DI27" s="605"/>
      <c r="DJ27" s="605"/>
      <c r="DK27" s="606"/>
      <c r="DL27" s="592">
        <v>220916</v>
      </c>
      <c r="DM27" s="605"/>
      <c r="DN27" s="605"/>
      <c r="DO27" s="605"/>
      <c r="DP27" s="605"/>
      <c r="DQ27" s="605"/>
      <c r="DR27" s="605"/>
      <c r="DS27" s="605"/>
      <c r="DT27" s="605"/>
      <c r="DU27" s="605"/>
      <c r="DV27" s="606"/>
      <c r="DW27" s="609">
        <v>7</v>
      </c>
      <c r="DX27" s="610"/>
      <c r="DY27" s="610"/>
      <c r="DZ27" s="610"/>
      <c r="EA27" s="610"/>
      <c r="EB27" s="610"/>
      <c r="EC27" s="611"/>
    </row>
    <row r="28" spans="2:133" ht="11.25" customHeight="1">
      <c r="B28" s="583" t="s">
        <v>279</v>
      </c>
      <c r="C28" s="584"/>
      <c r="D28" s="584"/>
      <c r="E28" s="584"/>
      <c r="F28" s="584"/>
      <c r="G28" s="584"/>
      <c r="H28" s="584"/>
      <c r="I28" s="584"/>
      <c r="J28" s="584"/>
      <c r="K28" s="584"/>
      <c r="L28" s="584"/>
      <c r="M28" s="584"/>
      <c r="N28" s="584"/>
      <c r="O28" s="584"/>
      <c r="P28" s="584"/>
      <c r="Q28" s="585"/>
      <c r="R28" s="586">
        <v>23319</v>
      </c>
      <c r="S28" s="587"/>
      <c r="T28" s="587"/>
      <c r="U28" s="587"/>
      <c r="V28" s="587"/>
      <c r="W28" s="587"/>
      <c r="X28" s="587"/>
      <c r="Y28" s="588"/>
      <c r="Z28" s="639">
        <v>0.4</v>
      </c>
      <c r="AA28" s="639"/>
      <c r="AB28" s="639"/>
      <c r="AC28" s="639"/>
      <c r="AD28" s="640">
        <v>16096</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280</v>
      </c>
      <c r="CE28" s="620"/>
      <c r="CF28" s="620"/>
      <c r="CG28" s="620"/>
      <c r="CH28" s="620"/>
      <c r="CI28" s="620"/>
      <c r="CJ28" s="620"/>
      <c r="CK28" s="620"/>
      <c r="CL28" s="620"/>
      <c r="CM28" s="620"/>
      <c r="CN28" s="620"/>
      <c r="CO28" s="620"/>
      <c r="CP28" s="620"/>
      <c r="CQ28" s="621"/>
      <c r="CR28" s="586">
        <v>726045</v>
      </c>
      <c r="CS28" s="587"/>
      <c r="CT28" s="587"/>
      <c r="CU28" s="587"/>
      <c r="CV28" s="587"/>
      <c r="CW28" s="587"/>
      <c r="CX28" s="587"/>
      <c r="CY28" s="588"/>
      <c r="CZ28" s="589">
        <v>13.9</v>
      </c>
      <c r="DA28" s="607"/>
      <c r="DB28" s="607"/>
      <c r="DC28" s="608"/>
      <c r="DD28" s="592">
        <v>675374</v>
      </c>
      <c r="DE28" s="587"/>
      <c r="DF28" s="587"/>
      <c r="DG28" s="587"/>
      <c r="DH28" s="587"/>
      <c r="DI28" s="587"/>
      <c r="DJ28" s="587"/>
      <c r="DK28" s="588"/>
      <c r="DL28" s="592">
        <v>675374</v>
      </c>
      <c r="DM28" s="587"/>
      <c r="DN28" s="587"/>
      <c r="DO28" s="587"/>
      <c r="DP28" s="587"/>
      <c r="DQ28" s="587"/>
      <c r="DR28" s="587"/>
      <c r="DS28" s="587"/>
      <c r="DT28" s="587"/>
      <c r="DU28" s="587"/>
      <c r="DV28" s="588"/>
      <c r="DW28" s="609">
        <v>21.5</v>
      </c>
      <c r="DX28" s="610"/>
      <c r="DY28" s="610"/>
      <c r="DZ28" s="610"/>
      <c r="EA28" s="610"/>
      <c r="EB28" s="610"/>
      <c r="EC28" s="611"/>
    </row>
    <row r="29" spans="2:133" ht="11.25" customHeight="1">
      <c r="B29" s="583" t="s">
        <v>281</v>
      </c>
      <c r="C29" s="584"/>
      <c r="D29" s="584"/>
      <c r="E29" s="584"/>
      <c r="F29" s="584"/>
      <c r="G29" s="584"/>
      <c r="H29" s="584"/>
      <c r="I29" s="584"/>
      <c r="J29" s="584"/>
      <c r="K29" s="584"/>
      <c r="L29" s="584"/>
      <c r="M29" s="584"/>
      <c r="N29" s="584"/>
      <c r="O29" s="584"/>
      <c r="P29" s="584"/>
      <c r="Q29" s="585"/>
      <c r="R29" s="586">
        <v>3760</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200</v>
      </c>
      <c r="AQ29" s="647"/>
      <c r="AR29" s="647"/>
      <c r="AS29" s="647"/>
      <c r="AT29" s="647"/>
      <c r="AU29" s="647"/>
      <c r="AV29" s="647"/>
      <c r="AW29" s="647"/>
      <c r="AX29" s="647"/>
      <c r="AY29" s="647"/>
      <c r="AZ29" s="647"/>
      <c r="BA29" s="647"/>
      <c r="BB29" s="647"/>
      <c r="BC29" s="647"/>
      <c r="BD29" s="647"/>
      <c r="BE29" s="647"/>
      <c r="BF29" s="648"/>
      <c r="BG29" s="646" t="s">
        <v>282</v>
      </c>
      <c r="BH29" s="662"/>
      <c r="BI29" s="662"/>
      <c r="BJ29" s="662"/>
      <c r="BK29" s="662"/>
      <c r="BL29" s="662"/>
      <c r="BM29" s="662"/>
      <c r="BN29" s="662"/>
      <c r="BO29" s="662"/>
      <c r="BP29" s="662"/>
      <c r="BQ29" s="663"/>
      <c r="BR29" s="646" t="s">
        <v>283</v>
      </c>
      <c r="BS29" s="662"/>
      <c r="BT29" s="662"/>
      <c r="BU29" s="662"/>
      <c r="BV29" s="662"/>
      <c r="BW29" s="662"/>
      <c r="BX29" s="662"/>
      <c r="BY29" s="662"/>
      <c r="BZ29" s="662"/>
      <c r="CA29" s="662"/>
      <c r="CB29" s="663"/>
      <c r="CD29" s="656" t="s">
        <v>284</v>
      </c>
      <c r="CE29" s="657"/>
      <c r="CF29" s="623" t="s">
        <v>57</v>
      </c>
      <c r="CG29" s="620"/>
      <c r="CH29" s="620"/>
      <c r="CI29" s="620"/>
      <c r="CJ29" s="620"/>
      <c r="CK29" s="620"/>
      <c r="CL29" s="620"/>
      <c r="CM29" s="620"/>
      <c r="CN29" s="620"/>
      <c r="CO29" s="620"/>
      <c r="CP29" s="620"/>
      <c r="CQ29" s="621"/>
      <c r="CR29" s="586">
        <v>725946</v>
      </c>
      <c r="CS29" s="605"/>
      <c r="CT29" s="605"/>
      <c r="CU29" s="605"/>
      <c r="CV29" s="605"/>
      <c r="CW29" s="605"/>
      <c r="CX29" s="605"/>
      <c r="CY29" s="606"/>
      <c r="CZ29" s="589">
        <v>13.9</v>
      </c>
      <c r="DA29" s="607"/>
      <c r="DB29" s="607"/>
      <c r="DC29" s="608"/>
      <c r="DD29" s="592">
        <v>675275</v>
      </c>
      <c r="DE29" s="605"/>
      <c r="DF29" s="605"/>
      <c r="DG29" s="605"/>
      <c r="DH29" s="605"/>
      <c r="DI29" s="605"/>
      <c r="DJ29" s="605"/>
      <c r="DK29" s="606"/>
      <c r="DL29" s="592">
        <v>675275</v>
      </c>
      <c r="DM29" s="605"/>
      <c r="DN29" s="605"/>
      <c r="DO29" s="605"/>
      <c r="DP29" s="605"/>
      <c r="DQ29" s="605"/>
      <c r="DR29" s="605"/>
      <c r="DS29" s="605"/>
      <c r="DT29" s="605"/>
      <c r="DU29" s="605"/>
      <c r="DV29" s="606"/>
      <c r="DW29" s="609">
        <v>21.5</v>
      </c>
      <c r="DX29" s="610"/>
      <c r="DY29" s="610"/>
      <c r="DZ29" s="610"/>
      <c r="EA29" s="610"/>
      <c r="EB29" s="610"/>
      <c r="EC29" s="611"/>
    </row>
    <row r="30" spans="2:133" ht="11.25" customHeight="1">
      <c r="B30" s="583" t="s">
        <v>285</v>
      </c>
      <c r="C30" s="584"/>
      <c r="D30" s="584"/>
      <c r="E30" s="584"/>
      <c r="F30" s="584"/>
      <c r="G30" s="584"/>
      <c r="H30" s="584"/>
      <c r="I30" s="584"/>
      <c r="J30" s="584"/>
      <c r="K30" s="584"/>
      <c r="L30" s="584"/>
      <c r="M30" s="584"/>
      <c r="N30" s="584"/>
      <c r="O30" s="584"/>
      <c r="P30" s="584"/>
      <c r="Q30" s="585"/>
      <c r="R30" s="586">
        <v>4969</v>
      </c>
      <c r="S30" s="587"/>
      <c r="T30" s="587"/>
      <c r="U30" s="587"/>
      <c r="V30" s="587"/>
      <c r="W30" s="587"/>
      <c r="X30" s="587"/>
      <c r="Y30" s="588"/>
      <c r="Z30" s="639">
        <v>0.1</v>
      </c>
      <c r="AA30" s="639"/>
      <c r="AB30" s="639"/>
      <c r="AC30" s="639"/>
      <c r="AD30" s="640" t="s">
        <v>110</v>
      </c>
      <c r="AE30" s="640"/>
      <c r="AF30" s="640"/>
      <c r="AG30" s="640"/>
      <c r="AH30" s="640"/>
      <c r="AI30" s="640"/>
      <c r="AJ30" s="640"/>
      <c r="AK30" s="640"/>
      <c r="AL30" s="609" t="s">
        <v>110</v>
      </c>
      <c r="AM30" s="641"/>
      <c r="AN30" s="641"/>
      <c r="AO30" s="642"/>
      <c r="AP30" s="664" t="s">
        <v>286</v>
      </c>
      <c r="AQ30" s="665"/>
      <c r="AR30" s="665"/>
      <c r="AS30" s="665"/>
      <c r="AT30" s="670" t="s">
        <v>287</v>
      </c>
      <c r="AU30" s="182"/>
      <c r="AV30" s="182"/>
      <c r="AW30" s="182"/>
      <c r="AX30" s="673" t="s">
        <v>167</v>
      </c>
      <c r="AY30" s="674"/>
      <c r="AZ30" s="674"/>
      <c r="BA30" s="674"/>
      <c r="BB30" s="674"/>
      <c r="BC30" s="674"/>
      <c r="BD30" s="674"/>
      <c r="BE30" s="674"/>
      <c r="BF30" s="675"/>
      <c r="BG30" s="652">
        <v>98.5</v>
      </c>
      <c r="BH30" s="653"/>
      <c r="BI30" s="653"/>
      <c r="BJ30" s="653"/>
      <c r="BK30" s="653"/>
      <c r="BL30" s="653"/>
      <c r="BM30" s="654">
        <v>93.3</v>
      </c>
      <c r="BN30" s="653"/>
      <c r="BO30" s="653"/>
      <c r="BP30" s="653"/>
      <c r="BQ30" s="655"/>
      <c r="BR30" s="652">
        <v>98.5</v>
      </c>
      <c r="BS30" s="653"/>
      <c r="BT30" s="653"/>
      <c r="BU30" s="653"/>
      <c r="BV30" s="653"/>
      <c r="BW30" s="653"/>
      <c r="BX30" s="654">
        <v>92.6</v>
      </c>
      <c r="BY30" s="653"/>
      <c r="BZ30" s="653"/>
      <c r="CA30" s="653"/>
      <c r="CB30" s="655"/>
      <c r="CD30" s="658"/>
      <c r="CE30" s="659"/>
      <c r="CF30" s="623" t="s">
        <v>288</v>
      </c>
      <c r="CG30" s="620"/>
      <c r="CH30" s="620"/>
      <c r="CI30" s="620"/>
      <c r="CJ30" s="620"/>
      <c r="CK30" s="620"/>
      <c r="CL30" s="620"/>
      <c r="CM30" s="620"/>
      <c r="CN30" s="620"/>
      <c r="CO30" s="620"/>
      <c r="CP30" s="620"/>
      <c r="CQ30" s="621"/>
      <c r="CR30" s="586">
        <v>625565</v>
      </c>
      <c r="CS30" s="587"/>
      <c r="CT30" s="587"/>
      <c r="CU30" s="587"/>
      <c r="CV30" s="587"/>
      <c r="CW30" s="587"/>
      <c r="CX30" s="587"/>
      <c r="CY30" s="588"/>
      <c r="CZ30" s="589">
        <v>12</v>
      </c>
      <c r="DA30" s="607"/>
      <c r="DB30" s="607"/>
      <c r="DC30" s="608"/>
      <c r="DD30" s="592">
        <v>577299</v>
      </c>
      <c r="DE30" s="587"/>
      <c r="DF30" s="587"/>
      <c r="DG30" s="587"/>
      <c r="DH30" s="587"/>
      <c r="DI30" s="587"/>
      <c r="DJ30" s="587"/>
      <c r="DK30" s="588"/>
      <c r="DL30" s="592">
        <v>577299</v>
      </c>
      <c r="DM30" s="587"/>
      <c r="DN30" s="587"/>
      <c r="DO30" s="587"/>
      <c r="DP30" s="587"/>
      <c r="DQ30" s="587"/>
      <c r="DR30" s="587"/>
      <c r="DS30" s="587"/>
      <c r="DT30" s="587"/>
      <c r="DU30" s="587"/>
      <c r="DV30" s="588"/>
      <c r="DW30" s="609">
        <v>18.399999999999999</v>
      </c>
      <c r="DX30" s="610"/>
      <c r="DY30" s="610"/>
      <c r="DZ30" s="610"/>
      <c r="EA30" s="610"/>
      <c r="EB30" s="610"/>
      <c r="EC30" s="611"/>
    </row>
    <row r="31" spans="2:133" ht="11.25" customHeight="1">
      <c r="B31" s="583" t="s">
        <v>289</v>
      </c>
      <c r="C31" s="584"/>
      <c r="D31" s="584"/>
      <c r="E31" s="584"/>
      <c r="F31" s="584"/>
      <c r="G31" s="584"/>
      <c r="H31" s="584"/>
      <c r="I31" s="584"/>
      <c r="J31" s="584"/>
      <c r="K31" s="584"/>
      <c r="L31" s="584"/>
      <c r="M31" s="584"/>
      <c r="N31" s="584"/>
      <c r="O31" s="584"/>
      <c r="P31" s="584"/>
      <c r="Q31" s="585"/>
      <c r="R31" s="586">
        <v>189082</v>
      </c>
      <c r="S31" s="587"/>
      <c r="T31" s="587"/>
      <c r="U31" s="587"/>
      <c r="V31" s="587"/>
      <c r="W31" s="587"/>
      <c r="X31" s="587"/>
      <c r="Y31" s="588"/>
      <c r="Z31" s="639">
        <v>3.5</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290</v>
      </c>
      <c r="AV31" s="181"/>
      <c r="AW31" s="181"/>
      <c r="AX31" s="583" t="s">
        <v>291</v>
      </c>
      <c r="AY31" s="584"/>
      <c r="AZ31" s="584"/>
      <c r="BA31" s="584"/>
      <c r="BB31" s="584"/>
      <c r="BC31" s="584"/>
      <c r="BD31" s="584"/>
      <c r="BE31" s="584"/>
      <c r="BF31" s="585"/>
      <c r="BG31" s="650">
        <v>99.2</v>
      </c>
      <c r="BH31" s="605"/>
      <c r="BI31" s="605"/>
      <c r="BJ31" s="605"/>
      <c r="BK31" s="605"/>
      <c r="BL31" s="605"/>
      <c r="BM31" s="641">
        <v>95.6</v>
      </c>
      <c r="BN31" s="651"/>
      <c r="BO31" s="651"/>
      <c r="BP31" s="651"/>
      <c r="BQ31" s="615"/>
      <c r="BR31" s="650">
        <v>99.1</v>
      </c>
      <c r="BS31" s="605"/>
      <c r="BT31" s="605"/>
      <c r="BU31" s="605"/>
      <c r="BV31" s="605"/>
      <c r="BW31" s="605"/>
      <c r="BX31" s="641">
        <v>94.6</v>
      </c>
      <c r="BY31" s="651"/>
      <c r="BZ31" s="651"/>
      <c r="CA31" s="651"/>
      <c r="CB31" s="615"/>
      <c r="CD31" s="658"/>
      <c r="CE31" s="659"/>
      <c r="CF31" s="623" t="s">
        <v>292</v>
      </c>
      <c r="CG31" s="620"/>
      <c r="CH31" s="620"/>
      <c r="CI31" s="620"/>
      <c r="CJ31" s="620"/>
      <c r="CK31" s="620"/>
      <c r="CL31" s="620"/>
      <c r="CM31" s="620"/>
      <c r="CN31" s="620"/>
      <c r="CO31" s="620"/>
      <c r="CP31" s="620"/>
      <c r="CQ31" s="621"/>
      <c r="CR31" s="586">
        <v>100381</v>
      </c>
      <c r="CS31" s="605"/>
      <c r="CT31" s="605"/>
      <c r="CU31" s="605"/>
      <c r="CV31" s="605"/>
      <c r="CW31" s="605"/>
      <c r="CX31" s="605"/>
      <c r="CY31" s="606"/>
      <c r="CZ31" s="589">
        <v>1.9</v>
      </c>
      <c r="DA31" s="607"/>
      <c r="DB31" s="607"/>
      <c r="DC31" s="608"/>
      <c r="DD31" s="592">
        <v>97976</v>
      </c>
      <c r="DE31" s="605"/>
      <c r="DF31" s="605"/>
      <c r="DG31" s="605"/>
      <c r="DH31" s="605"/>
      <c r="DI31" s="605"/>
      <c r="DJ31" s="605"/>
      <c r="DK31" s="606"/>
      <c r="DL31" s="592">
        <v>97976</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293</v>
      </c>
      <c r="C32" s="584"/>
      <c r="D32" s="584"/>
      <c r="E32" s="584"/>
      <c r="F32" s="584"/>
      <c r="G32" s="584"/>
      <c r="H32" s="584"/>
      <c r="I32" s="584"/>
      <c r="J32" s="584"/>
      <c r="K32" s="584"/>
      <c r="L32" s="584"/>
      <c r="M32" s="584"/>
      <c r="N32" s="584"/>
      <c r="O32" s="584"/>
      <c r="P32" s="584"/>
      <c r="Q32" s="585"/>
      <c r="R32" s="586">
        <v>65760</v>
      </c>
      <c r="S32" s="587"/>
      <c r="T32" s="587"/>
      <c r="U32" s="587"/>
      <c r="V32" s="587"/>
      <c r="W32" s="587"/>
      <c r="X32" s="587"/>
      <c r="Y32" s="588"/>
      <c r="Z32" s="639">
        <v>1.2</v>
      </c>
      <c r="AA32" s="639"/>
      <c r="AB32" s="639"/>
      <c r="AC32" s="639"/>
      <c r="AD32" s="640">
        <v>1981</v>
      </c>
      <c r="AE32" s="640"/>
      <c r="AF32" s="640"/>
      <c r="AG32" s="640"/>
      <c r="AH32" s="640"/>
      <c r="AI32" s="640"/>
      <c r="AJ32" s="640"/>
      <c r="AK32" s="640"/>
      <c r="AL32" s="609">
        <v>0.1</v>
      </c>
      <c r="AM32" s="641"/>
      <c r="AN32" s="641"/>
      <c r="AO32" s="642"/>
      <c r="AP32" s="668"/>
      <c r="AQ32" s="669"/>
      <c r="AR32" s="669"/>
      <c r="AS32" s="669"/>
      <c r="AT32" s="672"/>
      <c r="AU32" s="183"/>
      <c r="AV32" s="183"/>
      <c r="AW32" s="183"/>
      <c r="AX32" s="567" t="s">
        <v>294</v>
      </c>
      <c r="AY32" s="568"/>
      <c r="AZ32" s="568"/>
      <c r="BA32" s="568"/>
      <c r="BB32" s="568"/>
      <c r="BC32" s="568"/>
      <c r="BD32" s="568"/>
      <c r="BE32" s="568"/>
      <c r="BF32" s="569"/>
      <c r="BG32" s="649">
        <v>97.5</v>
      </c>
      <c r="BH32" s="571"/>
      <c r="BI32" s="571"/>
      <c r="BJ32" s="571"/>
      <c r="BK32" s="571"/>
      <c r="BL32" s="571"/>
      <c r="BM32" s="634">
        <v>90.4</v>
      </c>
      <c r="BN32" s="571"/>
      <c r="BO32" s="571"/>
      <c r="BP32" s="571"/>
      <c r="BQ32" s="628"/>
      <c r="BR32" s="649">
        <v>97.8</v>
      </c>
      <c r="BS32" s="571"/>
      <c r="BT32" s="571"/>
      <c r="BU32" s="571"/>
      <c r="BV32" s="571"/>
      <c r="BW32" s="571"/>
      <c r="BX32" s="634">
        <v>90.1</v>
      </c>
      <c r="BY32" s="571"/>
      <c r="BZ32" s="571"/>
      <c r="CA32" s="571"/>
      <c r="CB32" s="628"/>
      <c r="CD32" s="660"/>
      <c r="CE32" s="661"/>
      <c r="CF32" s="623" t="s">
        <v>295</v>
      </c>
      <c r="CG32" s="620"/>
      <c r="CH32" s="620"/>
      <c r="CI32" s="620"/>
      <c r="CJ32" s="620"/>
      <c r="CK32" s="620"/>
      <c r="CL32" s="620"/>
      <c r="CM32" s="620"/>
      <c r="CN32" s="620"/>
      <c r="CO32" s="620"/>
      <c r="CP32" s="620"/>
      <c r="CQ32" s="621"/>
      <c r="CR32" s="586">
        <v>99</v>
      </c>
      <c r="CS32" s="587"/>
      <c r="CT32" s="587"/>
      <c r="CU32" s="587"/>
      <c r="CV32" s="587"/>
      <c r="CW32" s="587"/>
      <c r="CX32" s="587"/>
      <c r="CY32" s="588"/>
      <c r="CZ32" s="589">
        <v>0</v>
      </c>
      <c r="DA32" s="607"/>
      <c r="DB32" s="607"/>
      <c r="DC32" s="608"/>
      <c r="DD32" s="592">
        <v>99</v>
      </c>
      <c r="DE32" s="587"/>
      <c r="DF32" s="587"/>
      <c r="DG32" s="587"/>
      <c r="DH32" s="587"/>
      <c r="DI32" s="587"/>
      <c r="DJ32" s="587"/>
      <c r="DK32" s="588"/>
      <c r="DL32" s="592">
        <v>99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296</v>
      </c>
      <c r="C33" s="584"/>
      <c r="D33" s="584"/>
      <c r="E33" s="584"/>
      <c r="F33" s="584"/>
      <c r="G33" s="584"/>
      <c r="H33" s="584"/>
      <c r="I33" s="584"/>
      <c r="J33" s="584"/>
      <c r="K33" s="584"/>
      <c r="L33" s="584"/>
      <c r="M33" s="584"/>
      <c r="N33" s="584"/>
      <c r="O33" s="584"/>
      <c r="P33" s="584"/>
      <c r="Q33" s="585"/>
      <c r="R33" s="586">
        <v>716596</v>
      </c>
      <c r="S33" s="587"/>
      <c r="T33" s="587"/>
      <c r="U33" s="587"/>
      <c r="V33" s="587"/>
      <c r="W33" s="587"/>
      <c r="X33" s="587"/>
      <c r="Y33" s="588"/>
      <c r="Z33" s="639">
        <v>13.3</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297</v>
      </c>
      <c r="CE33" s="620"/>
      <c r="CF33" s="620"/>
      <c r="CG33" s="620"/>
      <c r="CH33" s="620"/>
      <c r="CI33" s="620"/>
      <c r="CJ33" s="620"/>
      <c r="CK33" s="620"/>
      <c r="CL33" s="620"/>
      <c r="CM33" s="620"/>
      <c r="CN33" s="620"/>
      <c r="CO33" s="620"/>
      <c r="CP33" s="620"/>
      <c r="CQ33" s="621"/>
      <c r="CR33" s="586">
        <v>2096078</v>
      </c>
      <c r="CS33" s="605"/>
      <c r="CT33" s="605"/>
      <c r="CU33" s="605"/>
      <c r="CV33" s="605"/>
      <c r="CW33" s="605"/>
      <c r="CX33" s="605"/>
      <c r="CY33" s="606"/>
      <c r="CZ33" s="589">
        <v>40.1</v>
      </c>
      <c r="DA33" s="607"/>
      <c r="DB33" s="607"/>
      <c r="DC33" s="608"/>
      <c r="DD33" s="592">
        <v>1604057</v>
      </c>
      <c r="DE33" s="605"/>
      <c r="DF33" s="605"/>
      <c r="DG33" s="605"/>
      <c r="DH33" s="605"/>
      <c r="DI33" s="605"/>
      <c r="DJ33" s="605"/>
      <c r="DK33" s="606"/>
      <c r="DL33" s="592">
        <v>1133884</v>
      </c>
      <c r="DM33" s="605"/>
      <c r="DN33" s="605"/>
      <c r="DO33" s="605"/>
      <c r="DP33" s="605"/>
      <c r="DQ33" s="605"/>
      <c r="DR33" s="605"/>
      <c r="DS33" s="605"/>
      <c r="DT33" s="605"/>
      <c r="DU33" s="605"/>
      <c r="DV33" s="606"/>
      <c r="DW33" s="609">
        <v>36.1</v>
      </c>
      <c r="DX33" s="610"/>
      <c r="DY33" s="610"/>
      <c r="DZ33" s="610"/>
      <c r="EA33" s="610"/>
      <c r="EB33" s="610"/>
      <c r="EC33" s="611"/>
    </row>
    <row r="34" spans="2:133" ht="11.25" customHeight="1">
      <c r="B34" s="583" t="s">
        <v>298</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299</v>
      </c>
      <c r="AR34" s="647"/>
      <c r="AS34" s="647"/>
      <c r="AT34" s="647"/>
      <c r="AU34" s="647"/>
      <c r="AV34" s="647"/>
      <c r="AW34" s="647"/>
      <c r="AX34" s="647"/>
      <c r="AY34" s="647"/>
      <c r="AZ34" s="647"/>
      <c r="BA34" s="647"/>
      <c r="BB34" s="647"/>
      <c r="BC34" s="647"/>
      <c r="BD34" s="647"/>
      <c r="BE34" s="647"/>
      <c r="BF34" s="648"/>
      <c r="BG34" s="646" t="s">
        <v>300</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301</v>
      </c>
      <c r="CE34" s="620"/>
      <c r="CF34" s="620"/>
      <c r="CG34" s="620"/>
      <c r="CH34" s="620"/>
      <c r="CI34" s="620"/>
      <c r="CJ34" s="620"/>
      <c r="CK34" s="620"/>
      <c r="CL34" s="620"/>
      <c r="CM34" s="620"/>
      <c r="CN34" s="620"/>
      <c r="CO34" s="620"/>
      <c r="CP34" s="620"/>
      <c r="CQ34" s="621"/>
      <c r="CR34" s="586">
        <v>658534</v>
      </c>
      <c r="CS34" s="587"/>
      <c r="CT34" s="587"/>
      <c r="CU34" s="587"/>
      <c r="CV34" s="587"/>
      <c r="CW34" s="587"/>
      <c r="CX34" s="587"/>
      <c r="CY34" s="588"/>
      <c r="CZ34" s="589">
        <v>12.6</v>
      </c>
      <c r="DA34" s="607"/>
      <c r="DB34" s="607"/>
      <c r="DC34" s="608"/>
      <c r="DD34" s="592">
        <v>496498</v>
      </c>
      <c r="DE34" s="587"/>
      <c r="DF34" s="587"/>
      <c r="DG34" s="587"/>
      <c r="DH34" s="587"/>
      <c r="DI34" s="587"/>
      <c r="DJ34" s="587"/>
      <c r="DK34" s="588"/>
      <c r="DL34" s="592">
        <v>455896</v>
      </c>
      <c r="DM34" s="587"/>
      <c r="DN34" s="587"/>
      <c r="DO34" s="587"/>
      <c r="DP34" s="587"/>
      <c r="DQ34" s="587"/>
      <c r="DR34" s="587"/>
      <c r="DS34" s="587"/>
      <c r="DT34" s="587"/>
      <c r="DU34" s="587"/>
      <c r="DV34" s="588"/>
      <c r="DW34" s="609">
        <v>14.5</v>
      </c>
      <c r="DX34" s="610"/>
      <c r="DY34" s="610"/>
      <c r="DZ34" s="610"/>
      <c r="EA34" s="610"/>
      <c r="EB34" s="610"/>
      <c r="EC34" s="611"/>
    </row>
    <row r="35" spans="2:133" ht="11.25" customHeight="1">
      <c r="B35" s="583" t="s">
        <v>302</v>
      </c>
      <c r="C35" s="584"/>
      <c r="D35" s="584"/>
      <c r="E35" s="584"/>
      <c r="F35" s="584"/>
      <c r="G35" s="584"/>
      <c r="H35" s="584"/>
      <c r="I35" s="584"/>
      <c r="J35" s="584"/>
      <c r="K35" s="584"/>
      <c r="L35" s="584"/>
      <c r="M35" s="584"/>
      <c r="N35" s="584"/>
      <c r="O35" s="584"/>
      <c r="P35" s="584"/>
      <c r="Q35" s="585"/>
      <c r="R35" s="586">
        <v>163496</v>
      </c>
      <c r="S35" s="587"/>
      <c r="T35" s="587"/>
      <c r="U35" s="587"/>
      <c r="V35" s="587"/>
      <c r="W35" s="587"/>
      <c r="X35" s="587"/>
      <c r="Y35" s="588"/>
      <c r="Z35" s="639">
        <v>3</v>
      </c>
      <c r="AA35" s="639"/>
      <c r="AB35" s="639"/>
      <c r="AC35" s="639"/>
      <c r="AD35" s="640" t="s">
        <v>110</v>
      </c>
      <c r="AE35" s="640"/>
      <c r="AF35" s="640"/>
      <c r="AG35" s="640"/>
      <c r="AH35" s="640"/>
      <c r="AI35" s="640"/>
      <c r="AJ35" s="640"/>
      <c r="AK35" s="640"/>
      <c r="AL35" s="609" t="s">
        <v>110</v>
      </c>
      <c r="AM35" s="641"/>
      <c r="AN35" s="641"/>
      <c r="AO35" s="642"/>
      <c r="AP35" s="186"/>
      <c r="AQ35" s="643" t="s">
        <v>303</v>
      </c>
      <c r="AR35" s="644"/>
      <c r="AS35" s="644"/>
      <c r="AT35" s="644"/>
      <c r="AU35" s="644"/>
      <c r="AV35" s="644"/>
      <c r="AW35" s="644"/>
      <c r="AX35" s="644"/>
      <c r="AY35" s="645"/>
      <c r="AZ35" s="636">
        <v>457993</v>
      </c>
      <c r="BA35" s="637"/>
      <c r="BB35" s="637"/>
      <c r="BC35" s="637"/>
      <c r="BD35" s="637"/>
      <c r="BE35" s="637"/>
      <c r="BF35" s="638"/>
      <c r="BG35" s="643" t="s">
        <v>304</v>
      </c>
      <c r="BH35" s="644"/>
      <c r="BI35" s="644"/>
      <c r="BJ35" s="644"/>
      <c r="BK35" s="644"/>
      <c r="BL35" s="644"/>
      <c r="BM35" s="644"/>
      <c r="BN35" s="644"/>
      <c r="BO35" s="644"/>
      <c r="BP35" s="644"/>
      <c r="BQ35" s="644"/>
      <c r="BR35" s="644"/>
      <c r="BS35" s="644"/>
      <c r="BT35" s="644"/>
      <c r="BU35" s="645"/>
      <c r="BV35" s="636">
        <v>5348</v>
      </c>
      <c r="BW35" s="637"/>
      <c r="BX35" s="637"/>
      <c r="BY35" s="637"/>
      <c r="BZ35" s="637"/>
      <c r="CA35" s="637"/>
      <c r="CB35" s="638"/>
      <c r="CD35" s="623" t="s">
        <v>305</v>
      </c>
      <c r="CE35" s="620"/>
      <c r="CF35" s="620"/>
      <c r="CG35" s="620"/>
      <c r="CH35" s="620"/>
      <c r="CI35" s="620"/>
      <c r="CJ35" s="620"/>
      <c r="CK35" s="620"/>
      <c r="CL35" s="620"/>
      <c r="CM35" s="620"/>
      <c r="CN35" s="620"/>
      <c r="CO35" s="620"/>
      <c r="CP35" s="620"/>
      <c r="CQ35" s="621"/>
      <c r="CR35" s="586">
        <v>56046</v>
      </c>
      <c r="CS35" s="605"/>
      <c r="CT35" s="605"/>
      <c r="CU35" s="605"/>
      <c r="CV35" s="605"/>
      <c r="CW35" s="605"/>
      <c r="CX35" s="605"/>
      <c r="CY35" s="606"/>
      <c r="CZ35" s="589">
        <v>1.1000000000000001</v>
      </c>
      <c r="DA35" s="607"/>
      <c r="DB35" s="607"/>
      <c r="DC35" s="608"/>
      <c r="DD35" s="592">
        <v>46605</v>
      </c>
      <c r="DE35" s="605"/>
      <c r="DF35" s="605"/>
      <c r="DG35" s="605"/>
      <c r="DH35" s="605"/>
      <c r="DI35" s="605"/>
      <c r="DJ35" s="605"/>
      <c r="DK35" s="606"/>
      <c r="DL35" s="592">
        <v>46605</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306</v>
      </c>
      <c r="C36" s="568"/>
      <c r="D36" s="568"/>
      <c r="E36" s="568"/>
      <c r="F36" s="568"/>
      <c r="G36" s="568"/>
      <c r="H36" s="568"/>
      <c r="I36" s="568"/>
      <c r="J36" s="568"/>
      <c r="K36" s="568"/>
      <c r="L36" s="568"/>
      <c r="M36" s="568"/>
      <c r="N36" s="568"/>
      <c r="O36" s="568"/>
      <c r="P36" s="568"/>
      <c r="Q36" s="569"/>
      <c r="R36" s="570">
        <v>5392384</v>
      </c>
      <c r="S36" s="627"/>
      <c r="T36" s="627"/>
      <c r="U36" s="627"/>
      <c r="V36" s="627"/>
      <c r="W36" s="627"/>
      <c r="X36" s="627"/>
      <c r="Y36" s="630"/>
      <c r="Z36" s="631">
        <v>100</v>
      </c>
      <c r="AA36" s="631"/>
      <c r="AB36" s="631"/>
      <c r="AC36" s="631"/>
      <c r="AD36" s="632">
        <v>2974607</v>
      </c>
      <c r="AE36" s="632"/>
      <c r="AF36" s="632"/>
      <c r="AG36" s="632"/>
      <c r="AH36" s="632"/>
      <c r="AI36" s="632"/>
      <c r="AJ36" s="632"/>
      <c r="AK36" s="632"/>
      <c r="AL36" s="633">
        <v>100</v>
      </c>
      <c r="AM36" s="634"/>
      <c r="AN36" s="634"/>
      <c r="AO36" s="635"/>
      <c r="AQ36" s="612" t="s">
        <v>307</v>
      </c>
      <c r="AR36" s="613"/>
      <c r="AS36" s="613"/>
      <c r="AT36" s="613"/>
      <c r="AU36" s="613"/>
      <c r="AV36" s="613"/>
      <c r="AW36" s="613"/>
      <c r="AX36" s="613"/>
      <c r="AY36" s="614"/>
      <c r="AZ36" s="586">
        <v>86018</v>
      </c>
      <c r="BA36" s="587"/>
      <c r="BB36" s="587"/>
      <c r="BC36" s="587"/>
      <c r="BD36" s="605"/>
      <c r="BE36" s="605"/>
      <c r="BF36" s="615"/>
      <c r="BG36" s="623" t="s">
        <v>308</v>
      </c>
      <c r="BH36" s="620"/>
      <c r="BI36" s="620"/>
      <c r="BJ36" s="620"/>
      <c r="BK36" s="620"/>
      <c r="BL36" s="620"/>
      <c r="BM36" s="620"/>
      <c r="BN36" s="620"/>
      <c r="BO36" s="620"/>
      <c r="BP36" s="620"/>
      <c r="BQ36" s="620"/>
      <c r="BR36" s="620"/>
      <c r="BS36" s="620"/>
      <c r="BT36" s="620"/>
      <c r="BU36" s="621"/>
      <c r="BV36" s="586">
        <v>-36643</v>
      </c>
      <c r="BW36" s="587"/>
      <c r="BX36" s="587"/>
      <c r="BY36" s="587"/>
      <c r="BZ36" s="587"/>
      <c r="CA36" s="587"/>
      <c r="CB36" s="622"/>
      <c r="CD36" s="623" t="s">
        <v>309</v>
      </c>
      <c r="CE36" s="620"/>
      <c r="CF36" s="620"/>
      <c r="CG36" s="620"/>
      <c r="CH36" s="620"/>
      <c r="CI36" s="620"/>
      <c r="CJ36" s="620"/>
      <c r="CK36" s="620"/>
      <c r="CL36" s="620"/>
      <c r="CM36" s="620"/>
      <c r="CN36" s="620"/>
      <c r="CO36" s="620"/>
      <c r="CP36" s="620"/>
      <c r="CQ36" s="621"/>
      <c r="CR36" s="586">
        <v>500387</v>
      </c>
      <c r="CS36" s="587"/>
      <c r="CT36" s="587"/>
      <c r="CU36" s="587"/>
      <c r="CV36" s="587"/>
      <c r="CW36" s="587"/>
      <c r="CX36" s="587"/>
      <c r="CY36" s="588"/>
      <c r="CZ36" s="589">
        <v>9.6</v>
      </c>
      <c r="DA36" s="607"/>
      <c r="DB36" s="607"/>
      <c r="DC36" s="608"/>
      <c r="DD36" s="592">
        <v>334548</v>
      </c>
      <c r="DE36" s="587"/>
      <c r="DF36" s="587"/>
      <c r="DG36" s="587"/>
      <c r="DH36" s="587"/>
      <c r="DI36" s="587"/>
      <c r="DJ36" s="587"/>
      <c r="DK36" s="588"/>
      <c r="DL36" s="592">
        <v>292918</v>
      </c>
      <c r="DM36" s="587"/>
      <c r="DN36" s="587"/>
      <c r="DO36" s="587"/>
      <c r="DP36" s="587"/>
      <c r="DQ36" s="587"/>
      <c r="DR36" s="587"/>
      <c r="DS36" s="587"/>
      <c r="DT36" s="587"/>
      <c r="DU36" s="587"/>
      <c r="DV36" s="588"/>
      <c r="DW36" s="609">
        <v>9.3000000000000007</v>
      </c>
      <c r="DX36" s="610"/>
      <c r="DY36" s="610"/>
      <c r="DZ36" s="610"/>
      <c r="EA36" s="610"/>
      <c r="EB36" s="610"/>
      <c r="EC36" s="611"/>
    </row>
    <row r="37" spans="2:133" ht="11.25" customHeight="1">
      <c r="AQ37" s="612" t="s">
        <v>310</v>
      </c>
      <c r="AR37" s="613"/>
      <c r="AS37" s="613"/>
      <c r="AT37" s="613"/>
      <c r="AU37" s="613"/>
      <c r="AV37" s="613"/>
      <c r="AW37" s="613"/>
      <c r="AX37" s="613"/>
      <c r="AY37" s="614"/>
      <c r="AZ37" s="586">
        <v>43908</v>
      </c>
      <c r="BA37" s="587"/>
      <c r="BB37" s="587"/>
      <c r="BC37" s="587"/>
      <c r="BD37" s="605"/>
      <c r="BE37" s="605"/>
      <c r="BF37" s="615"/>
      <c r="BG37" s="623" t="s">
        <v>311</v>
      </c>
      <c r="BH37" s="620"/>
      <c r="BI37" s="620"/>
      <c r="BJ37" s="620"/>
      <c r="BK37" s="620"/>
      <c r="BL37" s="620"/>
      <c r="BM37" s="620"/>
      <c r="BN37" s="620"/>
      <c r="BO37" s="620"/>
      <c r="BP37" s="620"/>
      <c r="BQ37" s="620"/>
      <c r="BR37" s="620"/>
      <c r="BS37" s="620"/>
      <c r="BT37" s="620"/>
      <c r="BU37" s="621"/>
      <c r="BV37" s="586">
        <v>1193</v>
      </c>
      <c r="BW37" s="587"/>
      <c r="BX37" s="587"/>
      <c r="BY37" s="587"/>
      <c r="BZ37" s="587"/>
      <c r="CA37" s="587"/>
      <c r="CB37" s="622"/>
      <c r="CD37" s="623" t="s">
        <v>312</v>
      </c>
      <c r="CE37" s="620"/>
      <c r="CF37" s="620"/>
      <c r="CG37" s="620"/>
      <c r="CH37" s="620"/>
      <c r="CI37" s="620"/>
      <c r="CJ37" s="620"/>
      <c r="CK37" s="620"/>
      <c r="CL37" s="620"/>
      <c r="CM37" s="620"/>
      <c r="CN37" s="620"/>
      <c r="CO37" s="620"/>
      <c r="CP37" s="620"/>
      <c r="CQ37" s="621"/>
      <c r="CR37" s="586">
        <v>280130</v>
      </c>
      <c r="CS37" s="605"/>
      <c r="CT37" s="605"/>
      <c r="CU37" s="605"/>
      <c r="CV37" s="605"/>
      <c r="CW37" s="605"/>
      <c r="CX37" s="605"/>
      <c r="CY37" s="606"/>
      <c r="CZ37" s="589">
        <v>5.4</v>
      </c>
      <c r="DA37" s="607"/>
      <c r="DB37" s="607"/>
      <c r="DC37" s="608"/>
      <c r="DD37" s="592">
        <v>178230</v>
      </c>
      <c r="DE37" s="605"/>
      <c r="DF37" s="605"/>
      <c r="DG37" s="605"/>
      <c r="DH37" s="605"/>
      <c r="DI37" s="605"/>
      <c r="DJ37" s="605"/>
      <c r="DK37" s="606"/>
      <c r="DL37" s="592">
        <v>178076</v>
      </c>
      <c r="DM37" s="605"/>
      <c r="DN37" s="605"/>
      <c r="DO37" s="605"/>
      <c r="DP37" s="605"/>
      <c r="DQ37" s="605"/>
      <c r="DR37" s="605"/>
      <c r="DS37" s="605"/>
      <c r="DT37" s="605"/>
      <c r="DU37" s="605"/>
      <c r="DV37" s="606"/>
      <c r="DW37" s="609">
        <v>5.7</v>
      </c>
      <c r="DX37" s="610"/>
      <c r="DY37" s="610"/>
      <c r="DZ37" s="610"/>
      <c r="EA37" s="610"/>
      <c r="EB37" s="610"/>
      <c r="EC37" s="611"/>
    </row>
    <row r="38" spans="2:133" ht="11.25" customHeight="1">
      <c r="AQ38" s="612" t="s">
        <v>313</v>
      </c>
      <c r="AR38" s="613"/>
      <c r="AS38" s="613"/>
      <c r="AT38" s="613"/>
      <c r="AU38" s="613"/>
      <c r="AV38" s="613"/>
      <c r="AW38" s="613"/>
      <c r="AX38" s="613"/>
      <c r="AY38" s="614"/>
      <c r="AZ38" s="586" t="s">
        <v>314</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2038</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457993</v>
      </c>
      <c r="CS38" s="587"/>
      <c r="CT38" s="587"/>
      <c r="CU38" s="587"/>
      <c r="CV38" s="587"/>
      <c r="CW38" s="587"/>
      <c r="CX38" s="587"/>
      <c r="CY38" s="588"/>
      <c r="CZ38" s="589">
        <v>8.8000000000000007</v>
      </c>
      <c r="DA38" s="607"/>
      <c r="DB38" s="607"/>
      <c r="DC38" s="608"/>
      <c r="DD38" s="592">
        <v>409545</v>
      </c>
      <c r="DE38" s="587"/>
      <c r="DF38" s="587"/>
      <c r="DG38" s="587"/>
      <c r="DH38" s="587"/>
      <c r="DI38" s="587"/>
      <c r="DJ38" s="587"/>
      <c r="DK38" s="588"/>
      <c r="DL38" s="592">
        <v>335625</v>
      </c>
      <c r="DM38" s="587"/>
      <c r="DN38" s="587"/>
      <c r="DO38" s="587"/>
      <c r="DP38" s="587"/>
      <c r="DQ38" s="587"/>
      <c r="DR38" s="587"/>
      <c r="DS38" s="587"/>
      <c r="DT38" s="587"/>
      <c r="DU38" s="587"/>
      <c r="DV38" s="588"/>
      <c r="DW38" s="609">
        <v>10.7</v>
      </c>
      <c r="DX38" s="610"/>
      <c r="DY38" s="610"/>
      <c r="DZ38" s="610"/>
      <c r="EA38" s="610"/>
      <c r="EB38" s="610"/>
      <c r="EC38" s="611"/>
    </row>
    <row r="39" spans="2:133" ht="11.25" customHeight="1">
      <c r="AQ39" s="612" t="s">
        <v>317</v>
      </c>
      <c r="AR39" s="613"/>
      <c r="AS39" s="613"/>
      <c r="AT39" s="613"/>
      <c r="AU39" s="613"/>
      <c r="AV39" s="613"/>
      <c r="AW39" s="613"/>
      <c r="AX39" s="613"/>
      <c r="AY39" s="614"/>
      <c r="AZ39" s="586" t="s">
        <v>314</v>
      </c>
      <c r="BA39" s="587"/>
      <c r="BB39" s="587"/>
      <c r="BC39" s="587"/>
      <c r="BD39" s="605"/>
      <c r="BE39" s="605"/>
      <c r="BF39" s="615"/>
      <c r="BG39" s="616" t="s">
        <v>318</v>
      </c>
      <c r="BH39" s="617"/>
      <c r="BI39" s="617"/>
      <c r="BJ39" s="617"/>
      <c r="BK39" s="617"/>
      <c r="BL39" s="187"/>
      <c r="BM39" s="620" t="s">
        <v>319</v>
      </c>
      <c r="BN39" s="620"/>
      <c r="BO39" s="620"/>
      <c r="BP39" s="620"/>
      <c r="BQ39" s="620"/>
      <c r="BR39" s="620"/>
      <c r="BS39" s="620"/>
      <c r="BT39" s="620"/>
      <c r="BU39" s="621"/>
      <c r="BV39" s="586">
        <v>62</v>
      </c>
      <c r="BW39" s="587"/>
      <c r="BX39" s="587"/>
      <c r="BY39" s="587"/>
      <c r="BZ39" s="587"/>
      <c r="CA39" s="587"/>
      <c r="CB39" s="622"/>
      <c r="CD39" s="623" t="s">
        <v>320</v>
      </c>
      <c r="CE39" s="620"/>
      <c r="CF39" s="620"/>
      <c r="CG39" s="620"/>
      <c r="CH39" s="620"/>
      <c r="CI39" s="620"/>
      <c r="CJ39" s="620"/>
      <c r="CK39" s="620"/>
      <c r="CL39" s="620"/>
      <c r="CM39" s="620"/>
      <c r="CN39" s="620"/>
      <c r="CO39" s="620"/>
      <c r="CP39" s="620"/>
      <c r="CQ39" s="621"/>
      <c r="CR39" s="586">
        <v>420278</v>
      </c>
      <c r="CS39" s="605"/>
      <c r="CT39" s="605"/>
      <c r="CU39" s="605"/>
      <c r="CV39" s="605"/>
      <c r="CW39" s="605"/>
      <c r="CX39" s="605"/>
      <c r="CY39" s="606"/>
      <c r="CZ39" s="589">
        <v>8</v>
      </c>
      <c r="DA39" s="607"/>
      <c r="DB39" s="607"/>
      <c r="DC39" s="608"/>
      <c r="DD39" s="592">
        <v>314021</v>
      </c>
      <c r="DE39" s="605"/>
      <c r="DF39" s="605"/>
      <c r="DG39" s="605"/>
      <c r="DH39" s="605"/>
      <c r="DI39" s="605"/>
      <c r="DJ39" s="605"/>
      <c r="DK39" s="606"/>
      <c r="DL39" s="592" t="s">
        <v>314</v>
      </c>
      <c r="DM39" s="605"/>
      <c r="DN39" s="605"/>
      <c r="DO39" s="605"/>
      <c r="DP39" s="605"/>
      <c r="DQ39" s="605"/>
      <c r="DR39" s="605"/>
      <c r="DS39" s="605"/>
      <c r="DT39" s="605"/>
      <c r="DU39" s="605"/>
      <c r="DV39" s="606"/>
      <c r="DW39" s="609" t="s">
        <v>314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321</v>
      </c>
      <c r="AR40" s="613"/>
      <c r="AS40" s="613"/>
      <c r="AT40" s="613"/>
      <c r="AU40" s="613"/>
      <c r="AV40" s="613"/>
      <c r="AW40" s="613"/>
      <c r="AX40" s="613"/>
      <c r="AY40" s="614"/>
      <c r="AZ40" s="586">
        <v>113458</v>
      </c>
      <c r="BA40" s="587"/>
      <c r="BB40" s="587"/>
      <c r="BC40" s="587"/>
      <c r="BD40" s="605"/>
      <c r="BE40" s="605"/>
      <c r="BF40" s="615"/>
      <c r="BG40" s="616"/>
      <c r="BH40" s="617"/>
      <c r="BI40" s="617"/>
      <c r="BJ40" s="617"/>
      <c r="BK40" s="617"/>
      <c r="BL40" s="187"/>
      <c r="BM40" s="620" t="s">
        <v>322</v>
      </c>
      <c r="BN40" s="620"/>
      <c r="BO40" s="620"/>
      <c r="BP40" s="620"/>
      <c r="BQ40" s="620"/>
      <c r="BR40" s="620"/>
      <c r="BS40" s="620"/>
      <c r="BT40" s="620"/>
      <c r="BU40" s="621"/>
      <c r="BV40" s="586">
        <v>164</v>
      </c>
      <c r="BW40" s="587"/>
      <c r="BX40" s="587"/>
      <c r="BY40" s="587"/>
      <c r="BZ40" s="587"/>
      <c r="CA40" s="587"/>
      <c r="CB40" s="622"/>
      <c r="CD40" s="623" t="s">
        <v>323</v>
      </c>
      <c r="CE40" s="620"/>
      <c r="CF40" s="620"/>
      <c r="CG40" s="620"/>
      <c r="CH40" s="620"/>
      <c r="CI40" s="620"/>
      <c r="CJ40" s="620"/>
      <c r="CK40" s="620"/>
      <c r="CL40" s="620"/>
      <c r="CM40" s="620"/>
      <c r="CN40" s="620"/>
      <c r="CO40" s="620"/>
      <c r="CP40" s="620"/>
      <c r="CQ40" s="621"/>
      <c r="CR40" s="586">
        <v>2840</v>
      </c>
      <c r="CS40" s="587"/>
      <c r="CT40" s="587"/>
      <c r="CU40" s="587"/>
      <c r="CV40" s="587"/>
      <c r="CW40" s="587"/>
      <c r="CX40" s="587"/>
      <c r="CY40" s="588"/>
      <c r="CZ40" s="589">
        <v>0.1</v>
      </c>
      <c r="DA40" s="607"/>
      <c r="DB40" s="607"/>
      <c r="DC40" s="608"/>
      <c r="DD40" s="592">
        <v>2840</v>
      </c>
      <c r="DE40" s="587"/>
      <c r="DF40" s="587"/>
      <c r="DG40" s="587"/>
      <c r="DH40" s="587"/>
      <c r="DI40" s="587"/>
      <c r="DJ40" s="587"/>
      <c r="DK40" s="588"/>
      <c r="DL40" s="592">
        <v>2840</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324</v>
      </c>
      <c r="AR41" s="625"/>
      <c r="AS41" s="625"/>
      <c r="AT41" s="625"/>
      <c r="AU41" s="625"/>
      <c r="AV41" s="625"/>
      <c r="AW41" s="625"/>
      <c r="AX41" s="625"/>
      <c r="AY41" s="626"/>
      <c r="AZ41" s="570">
        <v>214609</v>
      </c>
      <c r="BA41" s="627"/>
      <c r="BB41" s="627"/>
      <c r="BC41" s="627"/>
      <c r="BD41" s="571"/>
      <c r="BE41" s="571"/>
      <c r="BF41" s="628"/>
      <c r="BG41" s="618"/>
      <c r="BH41" s="619"/>
      <c r="BI41" s="619"/>
      <c r="BJ41" s="619"/>
      <c r="BK41" s="619"/>
      <c r="BL41" s="189"/>
      <c r="BM41" s="625" t="s">
        <v>325</v>
      </c>
      <c r="BN41" s="625"/>
      <c r="BO41" s="625"/>
      <c r="BP41" s="625"/>
      <c r="BQ41" s="625"/>
      <c r="BR41" s="625"/>
      <c r="BS41" s="625"/>
      <c r="BT41" s="625"/>
      <c r="BU41" s="626"/>
      <c r="BV41" s="570">
        <v>292</v>
      </c>
      <c r="BW41" s="627"/>
      <c r="BX41" s="627"/>
      <c r="BY41" s="627"/>
      <c r="BZ41" s="627"/>
      <c r="CA41" s="627"/>
      <c r="CB41" s="629"/>
      <c r="CD41" s="623" t="s">
        <v>326</v>
      </c>
      <c r="CE41" s="620"/>
      <c r="CF41" s="620"/>
      <c r="CG41" s="620"/>
      <c r="CH41" s="620"/>
      <c r="CI41" s="620"/>
      <c r="CJ41" s="620"/>
      <c r="CK41" s="620"/>
      <c r="CL41" s="620"/>
      <c r="CM41" s="620"/>
      <c r="CN41" s="620"/>
      <c r="CO41" s="620"/>
      <c r="CP41" s="620"/>
      <c r="CQ41" s="621"/>
      <c r="CR41" s="586" t="s">
        <v>327</v>
      </c>
      <c r="CS41" s="605"/>
      <c r="CT41" s="605"/>
      <c r="CU41" s="605"/>
      <c r="CV41" s="605"/>
      <c r="CW41" s="605"/>
      <c r="CX41" s="605"/>
      <c r="CY41" s="606"/>
      <c r="CZ41" s="589" t="s">
        <v>327</v>
      </c>
      <c r="DA41" s="607"/>
      <c r="DB41" s="607"/>
      <c r="DC41" s="608"/>
      <c r="DD41" s="592" t="s">
        <v>327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1068494</v>
      </c>
      <c r="CS42" s="587"/>
      <c r="CT42" s="587"/>
      <c r="CU42" s="587"/>
      <c r="CV42" s="587"/>
      <c r="CW42" s="587"/>
      <c r="CX42" s="587"/>
      <c r="CY42" s="588"/>
      <c r="CZ42" s="589">
        <v>20.399999999999999</v>
      </c>
      <c r="DA42" s="590"/>
      <c r="DB42" s="590"/>
      <c r="DC42" s="591"/>
      <c r="DD42" s="592">
        <v>145352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t="s">
        <v>314</v>
      </c>
      <c r="CS43" s="605"/>
      <c r="CT43" s="605"/>
      <c r="CU43" s="605"/>
      <c r="CV43" s="605"/>
      <c r="CW43" s="605"/>
      <c r="CX43" s="605"/>
      <c r="CY43" s="606"/>
      <c r="CZ43" s="589" t="s">
        <v>314</v>
      </c>
      <c r="DA43" s="607"/>
      <c r="DB43" s="607"/>
      <c r="DC43" s="608"/>
      <c r="DD43" s="592" t="s">
        <v>314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284</v>
      </c>
      <c r="CE44" s="600"/>
      <c r="CF44" s="583" t="s">
        <v>333</v>
      </c>
      <c r="CG44" s="584"/>
      <c r="CH44" s="584"/>
      <c r="CI44" s="584"/>
      <c r="CJ44" s="584"/>
      <c r="CK44" s="584"/>
      <c r="CL44" s="584"/>
      <c r="CM44" s="584"/>
      <c r="CN44" s="584"/>
      <c r="CO44" s="584"/>
      <c r="CP44" s="584"/>
      <c r="CQ44" s="585"/>
      <c r="CR44" s="586">
        <v>908354</v>
      </c>
      <c r="CS44" s="587"/>
      <c r="CT44" s="587"/>
      <c r="CU44" s="587"/>
      <c r="CV44" s="587"/>
      <c r="CW44" s="587"/>
      <c r="CX44" s="587"/>
      <c r="CY44" s="588"/>
      <c r="CZ44" s="589">
        <v>17.399999999999999</v>
      </c>
      <c r="DA44" s="590"/>
      <c r="DB44" s="590"/>
      <c r="DC44" s="591"/>
      <c r="DD44" s="592">
        <v>127451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632932</v>
      </c>
      <c r="CS45" s="605"/>
      <c r="CT45" s="605"/>
      <c r="CU45" s="605"/>
      <c r="CV45" s="605"/>
      <c r="CW45" s="605"/>
      <c r="CX45" s="605"/>
      <c r="CY45" s="606"/>
      <c r="CZ45" s="589">
        <v>12.1</v>
      </c>
      <c r="DA45" s="607"/>
      <c r="DB45" s="607"/>
      <c r="DC45" s="608"/>
      <c r="DD45" s="592">
        <v>21764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268222</v>
      </c>
      <c r="CS46" s="587"/>
      <c r="CT46" s="587"/>
      <c r="CU46" s="587"/>
      <c r="CV46" s="587"/>
      <c r="CW46" s="587"/>
      <c r="CX46" s="587"/>
      <c r="CY46" s="588"/>
      <c r="CZ46" s="589">
        <v>5.0999999999999996</v>
      </c>
      <c r="DA46" s="590"/>
      <c r="DB46" s="590"/>
      <c r="DC46" s="591"/>
      <c r="DD46" s="592">
        <v>104887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v>160140</v>
      </c>
      <c r="CS47" s="605"/>
      <c r="CT47" s="605"/>
      <c r="CU47" s="605"/>
      <c r="CV47" s="605"/>
      <c r="CW47" s="605"/>
      <c r="CX47" s="605"/>
      <c r="CY47" s="606"/>
      <c r="CZ47" s="589">
        <v>3.1</v>
      </c>
      <c r="DA47" s="607"/>
      <c r="DB47" s="607"/>
      <c r="DC47" s="608"/>
      <c r="DD47" s="592">
        <v>17901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337</v>
      </c>
      <c r="CG48" s="584"/>
      <c r="CH48" s="584"/>
      <c r="CI48" s="584"/>
      <c r="CJ48" s="584"/>
      <c r="CK48" s="584"/>
      <c r="CL48" s="584"/>
      <c r="CM48" s="584"/>
      <c r="CN48" s="584"/>
      <c r="CO48" s="584"/>
      <c r="CP48" s="584"/>
      <c r="CQ48" s="585"/>
      <c r="CR48" s="586" t="s">
        <v>314</v>
      </c>
      <c r="CS48" s="587"/>
      <c r="CT48" s="587"/>
      <c r="CU48" s="587"/>
      <c r="CV48" s="587"/>
      <c r="CW48" s="587"/>
      <c r="CX48" s="587"/>
      <c r="CY48" s="588"/>
      <c r="CZ48" s="589" t="s">
        <v>314</v>
      </c>
      <c r="DA48" s="590"/>
      <c r="DB48" s="590"/>
      <c r="DC48" s="591"/>
      <c r="DD48" s="592" t="s">
        <v>314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338</v>
      </c>
      <c r="CE49" s="568"/>
      <c r="CF49" s="568"/>
      <c r="CG49" s="568"/>
      <c r="CH49" s="568"/>
      <c r="CI49" s="568"/>
      <c r="CJ49" s="568"/>
      <c r="CK49" s="568"/>
      <c r="CL49" s="568"/>
      <c r="CM49" s="568"/>
      <c r="CN49" s="568"/>
      <c r="CO49" s="568"/>
      <c r="CP49" s="568"/>
      <c r="CQ49" s="569"/>
      <c r="CR49" s="570">
        <v>5230108</v>
      </c>
      <c r="CS49" s="571"/>
      <c r="CT49" s="571"/>
      <c r="CU49" s="571"/>
      <c r="CV49" s="571"/>
      <c r="CW49" s="571"/>
      <c r="CX49" s="571"/>
      <c r="CY49" s="572"/>
      <c r="CZ49" s="573">
        <v>100</v>
      </c>
      <c r="DA49" s="574"/>
      <c r="DB49" s="574"/>
      <c r="DC49" s="575"/>
      <c r="DD49" s="576">
        <v>3420220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340</v>
      </c>
      <c r="DK2" s="1105"/>
      <c r="DL2" s="1105"/>
      <c r="DM2" s="1105"/>
      <c r="DN2" s="1105"/>
      <c r="DO2" s="1106"/>
      <c r="DP2" s="200"/>
      <c r="DQ2" s="1104" t="s">
        <v>341</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344</v>
      </c>
      <c r="B5" s="990"/>
      <c r="C5" s="990"/>
      <c r="D5" s="990"/>
      <c r="E5" s="990"/>
      <c r="F5" s="990"/>
      <c r="G5" s="990"/>
      <c r="H5" s="990"/>
      <c r="I5" s="990"/>
      <c r="J5" s="990"/>
      <c r="K5" s="990"/>
      <c r="L5" s="990"/>
      <c r="M5" s="990"/>
      <c r="N5" s="990"/>
      <c r="O5" s="990"/>
      <c r="P5" s="991"/>
      <c r="Q5" s="995" t="s">
        <v>345</v>
      </c>
      <c r="R5" s="996"/>
      <c r="S5" s="996"/>
      <c r="T5" s="996"/>
      <c r="U5" s="997"/>
      <c r="V5" s="995" t="s">
        <v>346</v>
      </c>
      <c r="W5" s="996"/>
      <c r="X5" s="996"/>
      <c r="Y5" s="996"/>
      <c r="Z5" s="997"/>
      <c r="AA5" s="995" t="s">
        <v>347</v>
      </c>
      <c r="AB5" s="996"/>
      <c r="AC5" s="996"/>
      <c r="AD5" s="996"/>
      <c r="AE5" s="996"/>
      <c r="AF5" s="1107" t="s">
        <v>348</v>
      </c>
      <c r="AG5" s="996"/>
      <c r="AH5" s="996"/>
      <c r="AI5" s="996"/>
      <c r="AJ5" s="1011"/>
      <c r="AK5" s="996" t="s">
        <v>349</v>
      </c>
      <c r="AL5" s="996"/>
      <c r="AM5" s="996"/>
      <c r="AN5" s="996"/>
      <c r="AO5" s="997"/>
      <c r="AP5" s="995" t="s">
        <v>350</v>
      </c>
      <c r="AQ5" s="996"/>
      <c r="AR5" s="996"/>
      <c r="AS5" s="996"/>
      <c r="AT5" s="997"/>
      <c r="AU5" s="995" t="s">
        <v>351</v>
      </c>
      <c r="AV5" s="996"/>
      <c r="AW5" s="996"/>
      <c r="AX5" s="996"/>
      <c r="AY5" s="1011"/>
      <c r="AZ5" s="207"/>
      <c r="BA5" s="207"/>
      <c r="BB5" s="207"/>
      <c r="BC5" s="207"/>
      <c r="BD5" s="207"/>
      <c r="BE5" s="208"/>
      <c r="BF5" s="208"/>
      <c r="BG5" s="208"/>
      <c r="BH5" s="208"/>
      <c r="BI5" s="208"/>
      <c r="BJ5" s="208"/>
      <c r="BK5" s="208"/>
      <c r="BL5" s="208"/>
      <c r="BM5" s="208"/>
      <c r="BN5" s="208"/>
      <c r="BO5" s="208"/>
      <c r="BP5" s="208"/>
      <c r="BQ5" s="989" t="s">
        <v>352</v>
      </c>
      <c r="BR5" s="990"/>
      <c r="BS5" s="990"/>
      <c r="BT5" s="990"/>
      <c r="BU5" s="990"/>
      <c r="BV5" s="990"/>
      <c r="BW5" s="990"/>
      <c r="BX5" s="990"/>
      <c r="BY5" s="990"/>
      <c r="BZ5" s="990"/>
      <c r="CA5" s="990"/>
      <c r="CB5" s="990"/>
      <c r="CC5" s="990"/>
      <c r="CD5" s="990"/>
      <c r="CE5" s="990"/>
      <c r="CF5" s="990"/>
      <c r="CG5" s="991"/>
      <c r="CH5" s="995" t="s">
        <v>353</v>
      </c>
      <c r="CI5" s="996"/>
      <c r="CJ5" s="996"/>
      <c r="CK5" s="996"/>
      <c r="CL5" s="997"/>
      <c r="CM5" s="995" t="s">
        <v>354</v>
      </c>
      <c r="CN5" s="996"/>
      <c r="CO5" s="996"/>
      <c r="CP5" s="996"/>
      <c r="CQ5" s="997"/>
      <c r="CR5" s="995" t="s">
        <v>355</v>
      </c>
      <c r="CS5" s="996"/>
      <c r="CT5" s="996"/>
      <c r="CU5" s="996"/>
      <c r="CV5" s="997"/>
      <c r="CW5" s="995" t="s">
        <v>356</v>
      </c>
      <c r="CX5" s="996"/>
      <c r="CY5" s="996"/>
      <c r="CZ5" s="996"/>
      <c r="DA5" s="997"/>
      <c r="DB5" s="995" t="s">
        <v>357</v>
      </c>
      <c r="DC5" s="996"/>
      <c r="DD5" s="996"/>
      <c r="DE5" s="996"/>
      <c r="DF5" s="997"/>
      <c r="DG5" s="1092" t="s">
        <v>358</v>
      </c>
      <c r="DH5" s="1093"/>
      <c r="DI5" s="1093"/>
      <c r="DJ5" s="1093"/>
      <c r="DK5" s="1094"/>
      <c r="DL5" s="1092" t="s">
        <v>359</v>
      </c>
      <c r="DM5" s="1093"/>
      <c r="DN5" s="1093"/>
      <c r="DO5" s="1093"/>
      <c r="DP5" s="1094"/>
      <c r="DQ5" s="995" t="s">
        <v>360</v>
      </c>
      <c r="DR5" s="996"/>
      <c r="DS5" s="996"/>
      <c r="DT5" s="996"/>
      <c r="DU5" s="997"/>
      <c r="DV5" s="995" t="s">
        <v>351</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361</v>
      </c>
      <c r="C7" s="1045"/>
      <c r="D7" s="1045"/>
      <c r="E7" s="1045"/>
      <c r="F7" s="1045"/>
      <c r="G7" s="1045"/>
      <c r="H7" s="1045"/>
      <c r="I7" s="1045"/>
      <c r="J7" s="1045"/>
      <c r="K7" s="1045"/>
      <c r="L7" s="1045"/>
      <c r="M7" s="1045"/>
      <c r="N7" s="1045"/>
      <c r="O7" s="1045"/>
      <c r="P7" s="1046"/>
      <c r="Q7" s="1098">
        <v>5398</v>
      </c>
      <c r="R7" s="1099"/>
      <c r="S7" s="1099"/>
      <c r="T7" s="1099"/>
      <c r="U7" s="1099"/>
      <c r="V7" s="1099">
        <v>5236</v>
      </c>
      <c r="W7" s="1099"/>
      <c r="X7" s="1099"/>
      <c r="Y7" s="1099"/>
      <c r="Z7" s="1099"/>
      <c r="AA7" s="1099">
        <v>162</v>
      </c>
      <c r="AB7" s="1099"/>
      <c r="AC7" s="1099"/>
      <c r="AD7" s="1099"/>
      <c r="AE7" s="1100"/>
      <c r="AF7" s="1101">
        <v>125</v>
      </c>
      <c r="AG7" s="1102"/>
      <c r="AH7" s="1102"/>
      <c r="AI7" s="1102"/>
      <c r="AJ7" s="1103"/>
      <c r="AK7" s="1085" t="s">
        <v>525</v>
      </c>
      <c r="AL7" s="1086"/>
      <c r="AM7" s="1086"/>
      <c r="AN7" s="1086"/>
      <c r="AO7" s="1086"/>
      <c r="AP7" s="1086">
        <v>6722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362</v>
      </c>
      <c r="C8" s="1032"/>
      <c r="D8" s="1032"/>
      <c r="E8" s="1032"/>
      <c r="F8" s="1032"/>
      <c r="G8" s="1032"/>
      <c r="H8" s="1032"/>
      <c r="I8" s="1032"/>
      <c r="J8" s="1032"/>
      <c r="K8" s="1032"/>
      <c r="L8" s="1032"/>
      <c r="M8" s="1032"/>
      <c r="N8" s="1032"/>
      <c r="O8" s="1032"/>
      <c r="P8" s="1033"/>
      <c r="Q8" s="1037">
        <v>3</v>
      </c>
      <c r="R8" s="1038"/>
      <c r="S8" s="1038"/>
      <c r="T8" s="1038"/>
      <c r="U8" s="1038"/>
      <c r="V8" s="1038">
        <v>3</v>
      </c>
      <c r="W8" s="1038"/>
      <c r="X8" s="1038"/>
      <c r="Y8" s="1038"/>
      <c r="Z8" s="1038"/>
      <c r="AA8" s="1038">
        <v>0</v>
      </c>
      <c r="AB8" s="1038"/>
      <c r="AC8" s="1038"/>
      <c r="AD8" s="1038"/>
      <c r="AE8" s="1039"/>
      <c r="AF8" s="1013" t="s">
        <v>525</v>
      </c>
      <c r="AG8" s="1014"/>
      <c r="AH8" s="1014"/>
      <c r="AI8" s="1014"/>
      <c r="AJ8" s="1015"/>
      <c r="AK8" s="1080" t="s">
        <v>525</v>
      </c>
      <c r="AL8" s="1081"/>
      <c r="AM8" s="1081"/>
      <c r="AN8" s="1081"/>
      <c r="AO8" s="1081"/>
      <c r="AP8" s="1081" t="s">
        <v>525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364</v>
      </c>
      <c r="B23" s="938" t="s">
        <v>365</v>
      </c>
      <c r="C23" s="939"/>
      <c r="D23" s="939"/>
      <c r="E23" s="939"/>
      <c r="F23" s="939"/>
      <c r="G23" s="939"/>
      <c r="H23" s="939"/>
      <c r="I23" s="939"/>
      <c r="J23" s="939"/>
      <c r="K23" s="939"/>
      <c r="L23" s="939"/>
      <c r="M23" s="939"/>
      <c r="N23" s="939"/>
      <c r="O23" s="939"/>
      <c r="P23" s="940"/>
      <c r="Q23" s="1062">
        <v>5401</v>
      </c>
      <c r="R23" s="1063"/>
      <c r="S23" s="1063"/>
      <c r="T23" s="1063"/>
      <c r="U23" s="1063"/>
      <c r="V23" s="1063">
        <v>5239</v>
      </c>
      <c r="W23" s="1063"/>
      <c r="X23" s="1063"/>
      <c r="Y23" s="1063"/>
      <c r="Z23" s="1063"/>
      <c r="AA23" s="1063">
        <v>162</v>
      </c>
      <c r="AB23" s="1063"/>
      <c r="AC23" s="1063"/>
      <c r="AD23" s="1063"/>
      <c r="AE23" s="1064"/>
      <c r="AF23" s="1065">
        <v>125</v>
      </c>
      <c r="AG23" s="1063"/>
      <c r="AH23" s="1063"/>
      <c r="AI23" s="1063"/>
      <c r="AJ23" s="1066"/>
      <c r="AK23" s="1067"/>
      <c r="AL23" s="1068"/>
      <c r="AM23" s="1068"/>
      <c r="AN23" s="1068"/>
      <c r="AO23" s="1068"/>
      <c r="AP23" s="1063">
        <v>6722</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344</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3" t="s">
        <v>371</v>
      </c>
      <c r="AG26" s="1002"/>
      <c r="AH26" s="1002"/>
      <c r="AI26" s="1002"/>
      <c r="AJ26" s="1054"/>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351</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376</v>
      </c>
      <c r="C28" s="1045"/>
      <c r="D28" s="1045"/>
      <c r="E28" s="1045"/>
      <c r="F28" s="1045"/>
      <c r="G28" s="1045"/>
      <c r="H28" s="1045"/>
      <c r="I28" s="1045"/>
      <c r="J28" s="1045"/>
      <c r="K28" s="1045"/>
      <c r="L28" s="1045"/>
      <c r="M28" s="1045"/>
      <c r="N28" s="1045"/>
      <c r="O28" s="1045"/>
      <c r="P28" s="1046"/>
      <c r="Q28" s="1047">
        <v>974</v>
      </c>
      <c r="R28" s="1048"/>
      <c r="S28" s="1048"/>
      <c r="T28" s="1048"/>
      <c r="U28" s="1048"/>
      <c r="V28" s="1048">
        <v>969</v>
      </c>
      <c r="W28" s="1048"/>
      <c r="X28" s="1048"/>
      <c r="Y28" s="1048"/>
      <c r="Z28" s="1048"/>
      <c r="AA28" s="1048">
        <v>5</v>
      </c>
      <c r="AB28" s="1048"/>
      <c r="AC28" s="1048"/>
      <c r="AD28" s="1048"/>
      <c r="AE28" s="1049"/>
      <c r="AF28" s="1050">
        <v>5</v>
      </c>
      <c r="AG28" s="1048"/>
      <c r="AH28" s="1048"/>
      <c r="AI28" s="1048"/>
      <c r="AJ28" s="1051"/>
      <c r="AK28" s="1052">
        <v>113</v>
      </c>
      <c r="AL28" s="1040"/>
      <c r="AM28" s="1040"/>
      <c r="AN28" s="1040"/>
      <c r="AO28" s="1040"/>
      <c r="AP28" s="1040" t="s">
        <v>526</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377</v>
      </c>
      <c r="C29" s="1032"/>
      <c r="D29" s="1032"/>
      <c r="E29" s="1032"/>
      <c r="F29" s="1032"/>
      <c r="G29" s="1032"/>
      <c r="H29" s="1032"/>
      <c r="I29" s="1032"/>
      <c r="J29" s="1032"/>
      <c r="K29" s="1032"/>
      <c r="L29" s="1032"/>
      <c r="M29" s="1032"/>
      <c r="N29" s="1032"/>
      <c r="O29" s="1032"/>
      <c r="P29" s="1033"/>
      <c r="Q29" s="1037">
        <v>576</v>
      </c>
      <c r="R29" s="1038"/>
      <c r="S29" s="1038"/>
      <c r="T29" s="1038"/>
      <c r="U29" s="1038"/>
      <c r="V29" s="1038">
        <v>574</v>
      </c>
      <c r="W29" s="1038"/>
      <c r="X29" s="1038"/>
      <c r="Y29" s="1038"/>
      <c r="Z29" s="1038"/>
      <c r="AA29" s="1038">
        <v>3</v>
      </c>
      <c r="AB29" s="1038"/>
      <c r="AC29" s="1038"/>
      <c r="AD29" s="1038"/>
      <c r="AE29" s="1039"/>
      <c r="AF29" s="1013">
        <v>3</v>
      </c>
      <c r="AG29" s="1014"/>
      <c r="AH29" s="1014"/>
      <c r="AI29" s="1014"/>
      <c r="AJ29" s="1015"/>
      <c r="AK29" s="974">
        <v>94</v>
      </c>
      <c r="AL29" s="965"/>
      <c r="AM29" s="965"/>
      <c r="AN29" s="965"/>
      <c r="AO29" s="965"/>
      <c r="AP29" s="965" t="s">
        <v>525</v>
      </c>
      <c r="AQ29" s="965"/>
      <c r="AR29" s="965"/>
      <c r="AS29" s="965"/>
      <c r="AT29" s="965"/>
      <c r="AU29" s="965">
        <v>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378</v>
      </c>
      <c r="C30" s="1032"/>
      <c r="D30" s="1032"/>
      <c r="E30" s="1032"/>
      <c r="F30" s="1032"/>
      <c r="G30" s="1032"/>
      <c r="H30" s="1032"/>
      <c r="I30" s="1032"/>
      <c r="J30" s="1032"/>
      <c r="K30" s="1032"/>
      <c r="L30" s="1032"/>
      <c r="M30" s="1032"/>
      <c r="N30" s="1032"/>
      <c r="O30" s="1032"/>
      <c r="P30" s="1033"/>
      <c r="Q30" s="1037">
        <v>63</v>
      </c>
      <c r="R30" s="1038"/>
      <c r="S30" s="1038"/>
      <c r="T30" s="1038"/>
      <c r="U30" s="1038"/>
      <c r="V30" s="1038">
        <v>61</v>
      </c>
      <c r="W30" s="1038"/>
      <c r="X30" s="1038"/>
      <c r="Y30" s="1038"/>
      <c r="Z30" s="1038"/>
      <c r="AA30" s="1038">
        <v>1</v>
      </c>
      <c r="AB30" s="1038"/>
      <c r="AC30" s="1038"/>
      <c r="AD30" s="1038"/>
      <c r="AE30" s="1039"/>
      <c r="AF30" s="1013">
        <v>1</v>
      </c>
      <c r="AG30" s="1014"/>
      <c r="AH30" s="1014"/>
      <c r="AI30" s="1014"/>
      <c r="AJ30" s="1015"/>
      <c r="AK30" s="974">
        <v>34</v>
      </c>
      <c r="AL30" s="965"/>
      <c r="AM30" s="965"/>
      <c r="AN30" s="965"/>
      <c r="AO30" s="965"/>
      <c r="AP30" s="965" t="s">
        <v>525</v>
      </c>
      <c r="AQ30" s="965"/>
      <c r="AR30" s="965"/>
      <c r="AS30" s="965"/>
      <c r="AT30" s="965"/>
      <c r="AU30" s="965">
        <v>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379</v>
      </c>
      <c r="C31" s="1032"/>
      <c r="D31" s="1032"/>
      <c r="E31" s="1032"/>
      <c r="F31" s="1032"/>
      <c r="G31" s="1032"/>
      <c r="H31" s="1032"/>
      <c r="I31" s="1032"/>
      <c r="J31" s="1032"/>
      <c r="K31" s="1032"/>
      <c r="L31" s="1032"/>
      <c r="M31" s="1032"/>
      <c r="N31" s="1032"/>
      <c r="O31" s="1032"/>
      <c r="P31" s="1033"/>
      <c r="Q31" s="1037">
        <v>366</v>
      </c>
      <c r="R31" s="1038"/>
      <c r="S31" s="1038"/>
      <c r="T31" s="1038"/>
      <c r="U31" s="1038"/>
      <c r="V31" s="1038">
        <v>364</v>
      </c>
      <c r="W31" s="1038"/>
      <c r="X31" s="1038"/>
      <c r="Y31" s="1038"/>
      <c r="Z31" s="1038"/>
      <c r="AA31" s="1038">
        <v>2</v>
      </c>
      <c r="AB31" s="1038"/>
      <c r="AC31" s="1038"/>
      <c r="AD31" s="1038"/>
      <c r="AE31" s="1039"/>
      <c r="AF31" s="1013">
        <v>2</v>
      </c>
      <c r="AG31" s="1014"/>
      <c r="AH31" s="1014"/>
      <c r="AI31" s="1014"/>
      <c r="AJ31" s="1015"/>
      <c r="AK31" s="974">
        <v>86</v>
      </c>
      <c r="AL31" s="965"/>
      <c r="AM31" s="965"/>
      <c r="AN31" s="965"/>
      <c r="AO31" s="965"/>
      <c r="AP31" s="965">
        <v>1768</v>
      </c>
      <c r="AQ31" s="965"/>
      <c r="AR31" s="965"/>
      <c r="AS31" s="965"/>
      <c r="AT31" s="965"/>
      <c r="AU31" s="965">
        <v>539</v>
      </c>
      <c r="AV31" s="965"/>
      <c r="AW31" s="965"/>
      <c r="AX31" s="965"/>
      <c r="AY31" s="965"/>
      <c r="AZ31" s="1036" t="s">
        <v>525</v>
      </c>
      <c r="BA31" s="1036"/>
      <c r="BB31" s="1036"/>
      <c r="BC31" s="1036"/>
      <c r="BD31" s="1036"/>
      <c r="BE31" s="1026" t="s">
        <v>380</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381</v>
      </c>
      <c r="C32" s="1032"/>
      <c r="D32" s="1032"/>
      <c r="E32" s="1032"/>
      <c r="F32" s="1032"/>
      <c r="G32" s="1032"/>
      <c r="H32" s="1032"/>
      <c r="I32" s="1032"/>
      <c r="J32" s="1032"/>
      <c r="K32" s="1032"/>
      <c r="L32" s="1032"/>
      <c r="M32" s="1032"/>
      <c r="N32" s="1032"/>
      <c r="O32" s="1032"/>
      <c r="P32" s="1033"/>
      <c r="Q32" s="1037">
        <v>134</v>
      </c>
      <c r="R32" s="1038"/>
      <c r="S32" s="1038"/>
      <c r="T32" s="1038"/>
      <c r="U32" s="1038"/>
      <c r="V32" s="1038">
        <v>133</v>
      </c>
      <c r="W32" s="1038"/>
      <c r="X32" s="1038"/>
      <c r="Y32" s="1038"/>
      <c r="Z32" s="1038"/>
      <c r="AA32" s="1038">
        <v>1</v>
      </c>
      <c r="AB32" s="1038"/>
      <c r="AC32" s="1038"/>
      <c r="AD32" s="1038"/>
      <c r="AE32" s="1039"/>
      <c r="AF32" s="1013">
        <v>1</v>
      </c>
      <c r="AG32" s="1014"/>
      <c r="AH32" s="1014"/>
      <c r="AI32" s="1014"/>
      <c r="AJ32" s="1015"/>
      <c r="AK32" s="974">
        <v>44</v>
      </c>
      <c r="AL32" s="965"/>
      <c r="AM32" s="965"/>
      <c r="AN32" s="965"/>
      <c r="AO32" s="965"/>
      <c r="AP32" s="965">
        <v>307</v>
      </c>
      <c r="AQ32" s="965"/>
      <c r="AR32" s="965"/>
      <c r="AS32" s="965"/>
      <c r="AT32" s="965"/>
      <c r="AU32" s="965">
        <v>200</v>
      </c>
      <c r="AV32" s="965"/>
      <c r="AW32" s="965"/>
      <c r="AX32" s="965"/>
      <c r="AY32" s="965"/>
      <c r="AZ32" s="1036" t="s">
        <v>525</v>
      </c>
      <c r="BA32" s="1036"/>
      <c r="BB32" s="1036"/>
      <c r="BC32" s="1036"/>
      <c r="BD32" s="1036"/>
      <c r="BE32" s="1026" t="s">
        <v>380</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364</v>
      </c>
      <c r="B63" s="938" t="s">
        <v>383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v>
      </c>
      <c r="AG63" s="953"/>
      <c r="AH63" s="953"/>
      <c r="AI63" s="953"/>
      <c r="AJ63" s="1024"/>
      <c r="AK63" s="1025"/>
      <c r="AL63" s="957"/>
      <c r="AM63" s="957"/>
      <c r="AN63" s="957"/>
      <c r="AO63" s="957"/>
      <c r="AP63" s="953">
        <v>2075</v>
      </c>
      <c r="AQ63" s="953"/>
      <c r="AR63" s="953"/>
      <c r="AS63" s="953"/>
      <c r="AT63" s="953"/>
      <c r="AU63" s="953">
        <v>739</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385</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386</v>
      </c>
      <c r="AV66" s="996"/>
      <c r="AW66" s="996"/>
      <c r="AX66" s="996"/>
      <c r="AY66" s="997"/>
      <c r="AZ66" s="995" t="s">
        <v>351</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527</v>
      </c>
      <c r="C68" s="980"/>
      <c r="D68" s="980"/>
      <c r="E68" s="980"/>
      <c r="F68" s="980"/>
      <c r="G68" s="980"/>
      <c r="H68" s="980"/>
      <c r="I68" s="980"/>
      <c r="J68" s="980"/>
      <c r="K68" s="980"/>
      <c r="L68" s="980"/>
      <c r="M68" s="980"/>
      <c r="N68" s="980"/>
      <c r="O68" s="980"/>
      <c r="P68" s="981"/>
      <c r="Q68" s="982">
        <v>15774</v>
      </c>
      <c r="R68" s="976"/>
      <c r="S68" s="976"/>
      <c r="T68" s="976"/>
      <c r="U68" s="976"/>
      <c r="V68" s="976">
        <v>15289</v>
      </c>
      <c r="W68" s="976"/>
      <c r="X68" s="976"/>
      <c r="Y68" s="976"/>
      <c r="Z68" s="976"/>
      <c r="AA68" s="976">
        <v>485</v>
      </c>
      <c r="AB68" s="976"/>
      <c r="AC68" s="976"/>
      <c r="AD68" s="976"/>
      <c r="AE68" s="976"/>
      <c r="AF68" s="976">
        <v>485</v>
      </c>
      <c r="AG68" s="976"/>
      <c r="AH68" s="976"/>
      <c r="AI68" s="976"/>
      <c r="AJ68" s="976"/>
      <c r="AK68" s="976">
        <v>34</v>
      </c>
      <c r="AL68" s="976"/>
      <c r="AM68" s="976"/>
      <c r="AN68" s="976"/>
      <c r="AO68" s="976"/>
      <c r="AP68" s="976" t="s">
        <v>530</v>
      </c>
      <c r="AQ68" s="976"/>
      <c r="AR68" s="976"/>
      <c r="AS68" s="976"/>
      <c r="AT68" s="976"/>
      <c r="AU68" s="976" t="s">
        <v>528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814</v>
      </c>
      <c r="R69" s="965"/>
      <c r="S69" s="965"/>
      <c r="T69" s="965"/>
      <c r="U69" s="965"/>
      <c r="V69" s="965">
        <v>773</v>
      </c>
      <c r="W69" s="965"/>
      <c r="X69" s="965"/>
      <c r="Y69" s="965"/>
      <c r="Z69" s="965"/>
      <c r="AA69" s="965">
        <v>41</v>
      </c>
      <c r="AB69" s="965"/>
      <c r="AC69" s="965"/>
      <c r="AD69" s="965"/>
      <c r="AE69" s="965"/>
      <c r="AF69" s="965">
        <v>41</v>
      </c>
      <c r="AG69" s="965"/>
      <c r="AH69" s="965"/>
      <c r="AI69" s="965"/>
      <c r="AJ69" s="965"/>
      <c r="AK69" s="965" t="s">
        <v>530</v>
      </c>
      <c r="AL69" s="965"/>
      <c r="AM69" s="965"/>
      <c r="AN69" s="965"/>
      <c r="AO69" s="965"/>
      <c r="AP69" s="965">
        <v>833</v>
      </c>
      <c r="AQ69" s="965"/>
      <c r="AR69" s="965"/>
      <c r="AS69" s="965"/>
      <c r="AT69" s="965"/>
      <c r="AU69" s="965" t="s">
        <v>530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1731</v>
      </c>
      <c r="R70" s="965"/>
      <c r="S70" s="965"/>
      <c r="T70" s="965"/>
      <c r="U70" s="965"/>
      <c r="V70" s="965">
        <v>1697</v>
      </c>
      <c r="W70" s="965"/>
      <c r="X70" s="965"/>
      <c r="Y70" s="965"/>
      <c r="Z70" s="965"/>
      <c r="AA70" s="965">
        <v>33</v>
      </c>
      <c r="AB70" s="965"/>
      <c r="AC70" s="965"/>
      <c r="AD70" s="965"/>
      <c r="AE70" s="965"/>
      <c r="AF70" s="965">
        <v>33</v>
      </c>
      <c r="AG70" s="965"/>
      <c r="AH70" s="965"/>
      <c r="AI70" s="965"/>
      <c r="AJ70" s="965"/>
      <c r="AK70" s="965" t="s">
        <v>530</v>
      </c>
      <c r="AL70" s="965"/>
      <c r="AM70" s="965"/>
      <c r="AN70" s="965"/>
      <c r="AO70" s="965"/>
      <c r="AP70" s="965">
        <v>47</v>
      </c>
      <c r="AQ70" s="965"/>
      <c r="AR70" s="965"/>
      <c r="AS70" s="965"/>
      <c r="AT70" s="965"/>
      <c r="AU70" s="965" t="s">
        <v>530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476</v>
      </c>
      <c r="R71" s="965"/>
      <c r="S71" s="965"/>
      <c r="T71" s="965"/>
      <c r="U71" s="965"/>
      <c r="V71" s="965">
        <v>455</v>
      </c>
      <c r="W71" s="965"/>
      <c r="X71" s="965"/>
      <c r="Y71" s="965"/>
      <c r="Z71" s="965"/>
      <c r="AA71" s="965">
        <v>21</v>
      </c>
      <c r="AB71" s="965"/>
      <c r="AC71" s="965"/>
      <c r="AD71" s="965"/>
      <c r="AE71" s="965"/>
      <c r="AF71" s="965">
        <v>21</v>
      </c>
      <c r="AG71" s="965"/>
      <c r="AH71" s="965"/>
      <c r="AI71" s="965"/>
      <c r="AJ71" s="965"/>
      <c r="AK71" s="965">
        <v>17</v>
      </c>
      <c r="AL71" s="965"/>
      <c r="AM71" s="965"/>
      <c r="AN71" s="965"/>
      <c r="AO71" s="965"/>
      <c r="AP71" s="965" t="s">
        <v>530</v>
      </c>
      <c r="AQ71" s="965"/>
      <c r="AR71" s="965"/>
      <c r="AS71" s="965"/>
      <c r="AT71" s="965"/>
      <c r="AU71" s="965" t="s">
        <v>530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218</v>
      </c>
      <c r="R72" s="965"/>
      <c r="S72" s="965"/>
      <c r="T72" s="965"/>
      <c r="U72" s="965"/>
      <c r="V72" s="965">
        <v>216</v>
      </c>
      <c r="W72" s="965"/>
      <c r="X72" s="965"/>
      <c r="Y72" s="965"/>
      <c r="Z72" s="965"/>
      <c r="AA72" s="965">
        <v>2</v>
      </c>
      <c r="AB72" s="965"/>
      <c r="AC72" s="965"/>
      <c r="AD72" s="965"/>
      <c r="AE72" s="965"/>
      <c r="AF72" s="965">
        <v>-47</v>
      </c>
      <c r="AG72" s="965"/>
      <c r="AH72" s="965"/>
      <c r="AI72" s="965"/>
      <c r="AJ72" s="965"/>
      <c r="AK72" s="965" t="s">
        <v>530</v>
      </c>
      <c r="AL72" s="965"/>
      <c r="AM72" s="965"/>
      <c r="AN72" s="965"/>
      <c r="AO72" s="965"/>
      <c r="AP72" s="965" t="s">
        <v>530</v>
      </c>
      <c r="AQ72" s="965"/>
      <c r="AR72" s="965"/>
      <c r="AS72" s="965"/>
      <c r="AT72" s="965"/>
      <c r="AU72" s="965" t="s">
        <v>530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61</v>
      </c>
      <c r="R73" s="965"/>
      <c r="S73" s="965"/>
      <c r="T73" s="965"/>
      <c r="U73" s="965"/>
      <c r="V73" s="965">
        <v>56</v>
      </c>
      <c r="W73" s="965"/>
      <c r="X73" s="965"/>
      <c r="Y73" s="965"/>
      <c r="Z73" s="965"/>
      <c r="AA73" s="965">
        <v>5</v>
      </c>
      <c r="AB73" s="965"/>
      <c r="AC73" s="965"/>
      <c r="AD73" s="965"/>
      <c r="AE73" s="965"/>
      <c r="AF73" s="965">
        <v>5</v>
      </c>
      <c r="AG73" s="965"/>
      <c r="AH73" s="965"/>
      <c r="AI73" s="965"/>
      <c r="AJ73" s="965"/>
      <c r="AK73" s="965" t="s">
        <v>530</v>
      </c>
      <c r="AL73" s="965"/>
      <c r="AM73" s="965"/>
      <c r="AN73" s="965"/>
      <c r="AO73" s="965"/>
      <c r="AP73" s="965" t="s">
        <v>530</v>
      </c>
      <c r="AQ73" s="965"/>
      <c r="AR73" s="965"/>
      <c r="AS73" s="965"/>
      <c r="AT73" s="965"/>
      <c r="AU73" s="965" t="s">
        <v>530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110</v>
      </c>
      <c r="R74" s="965"/>
      <c r="S74" s="965"/>
      <c r="T74" s="965"/>
      <c r="U74" s="965"/>
      <c r="V74" s="965">
        <v>106</v>
      </c>
      <c r="W74" s="965"/>
      <c r="X74" s="965"/>
      <c r="Y74" s="965"/>
      <c r="Z74" s="965"/>
      <c r="AA74" s="965">
        <v>4</v>
      </c>
      <c r="AB74" s="965"/>
      <c r="AC74" s="965"/>
      <c r="AD74" s="965"/>
      <c r="AE74" s="965"/>
      <c r="AF74" s="965">
        <v>4</v>
      </c>
      <c r="AG74" s="965"/>
      <c r="AH74" s="965"/>
      <c r="AI74" s="965"/>
      <c r="AJ74" s="965"/>
      <c r="AK74" s="965">
        <v>20</v>
      </c>
      <c r="AL74" s="965"/>
      <c r="AM74" s="965"/>
      <c r="AN74" s="965"/>
      <c r="AO74" s="965"/>
      <c r="AP74" s="965" t="s">
        <v>530</v>
      </c>
      <c r="AQ74" s="965"/>
      <c r="AR74" s="965"/>
      <c r="AS74" s="965"/>
      <c r="AT74" s="965"/>
      <c r="AU74" s="965" t="s">
        <v>530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2">
        <v>261245</v>
      </c>
      <c r="R75" s="973"/>
      <c r="S75" s="973"/>
      <c r="T75" s="973"/>
      <c r="U75" s="974"/>
      <c r="V75" s="975">
        <v>255328</v>
      </c>
      <c r="W75" s="973"/>
      <c r="X75" s="973"/>
      <c r="Y75" s="973"/>
      <c r="Z75" s="974"/>
      <c r="AA75" s="975">
        <v>5917</v>
      </c>
      <c r="AB75" s="973"/>
      <c r="AC75" s="973"/>
      <c r="AD75" s="973"/>
      <c r="AE75" s="974"/>
      <c r="AF75" s="975">
        <v>5917</v>
      </c>
      <c r="AG75" s="973"/>
      <c r="AH75" s="973"/>
      <c r="AI75" s="973"/>
      <c r="AJ75" s="974"/>
      <c r="AK75" s="975">
        <v>1779</v>
      </c>
      <c r="AL75" s="973"/>
      <c r="AM75" s="973"/>
      <c r="AN75" s="973"/>
      <c r="AO75" s="974"/>
      <c r="AP75" s="975" t="s">
        <v>530</v>
      </c>
      <c r="AQ75" s="973"/>
      <c r="AR75" s="973"/>
      <c r="AS75" s="973"/>
      <c r="AT75" s="974"/>
      <c r="AU75" s="975" t="s">
        <v>530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364</v>
      </c>
      <c r="B88" s="938" t="s">
        <v>387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6459</v>
      </c>
      <c r="AG88" s="953"/>
      <c r="AH88" s="953"/>
      <c r="AI88" s="953"/>
      <c r="AJ88" s="953"/>
      <c r="AK88" s="957"/>
      <c r="AL88" s="957"/>
      <c r="AM88" s="957"/>
      <c r="AN88" s="957"/>
      <c r="AO88" s="957"/>
      <c r="AP88" s="953">
        <v>880</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388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389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396</v>
      </c>
      <c r="AB109" s="886"/>
      <c r="AC109" s="886"/>
      <c r="AD109" s="886"/>
      <c r="AE109" s="887"/>
      <c r="AF109" s="888" t="s">
        <v>283</v>
      </c>
      <c r="AG109" s="886"/>
      <c r="AH109" s="886"/>
      <c r="AI109" s="886"/>
      <c r="AJ109" s="887"/>
      <c r="AK109" s="888" t="s">
        <v>282</v>
      </c>
      <c r="AL109" s="886"/>
      <c r="AM109" s="886"/>
      <c r="AN109" s="886"/>
      <c r="AO109" s="887"/>
      <c r="AP109" s="888" t="s">
        <v>397</v>
      </c>
      <c r="AQ109" s="886"/>
      <c r="AR109" s="886"/>
      <c r="AS109" s="886"/>
      <c r="AT109" s="917"/>
      <c r="AU109" s="885" t="s">
        <v>395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396</v>
      </c>
      <c r="BR109" s="886"/>
      <c r="BS109" s="886"/>
      <c r="BT109" s="886"/>
      <c r="BU109" s="887"/>
      <c r="BV109" s="888" t="s">
        <v>283</v>
      </c>
      <c r="BW109" s="886"/>
      <c r="BX109" s="886"/>
      <c r="BY109" s="886"/>
      <c r="BZ109" s="887"/>
      <c r="CA109" s="888" t="s">
        <v>282</v>
      </c>
      <c r="CB109" s="886"/>
      <c r="CC109" s="886"/>
      <c r="CD109" s="886"/>
      <c r="CE109" s="887"/>
      <c r="CF109" s="926" t="s">
        <v>397</v>
      </c>
      <c r="CG109" s="926"/>
      <c r="CH109" s="926"/>
      <c r="CI109" s="926"/>
      <c r="CJ109" s="926"/>
      <c r="CK109" s="888" t="s">
        <v>398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396</v>
      </c>
      <c r="DH109" s="886"/>
      <c r="DI109" s="886"/>
      <c r="DJ109" s="886"/>
      <c r="DK109" s="887"/>
      <c r="DL109" s="888" t="s">
        <v>283</v>
      </c>
      <c r="DM109" s="886"/>
      <c r="DN109" s="886"/>
      <c r="DO109" s="886"/>
      <c r="DP109" s="887"/>
      <c r="DQ109" s="888" t="s">
        <v>282</v>
      </c>
      <c r="DR109" s="886"/>
      <c r="DS109" s="886"/>
      <c r="DT109" s="886"/>
      <c r="DU109" s="887"/>
      <c r="DV109" s="888" t="s">
        <v>397</v>
      </c>
      <c r="DW109" s="886"/>
      <c r="DX109" s="886"/>
      <c r="DY109" s="886"/>
      <c r="DZ109" s="917"/>
    </row>
    <row r="110" spans="1:131" s="197" customFormat="1" ht="26.25" customHeight="1">
      <c r="A110" s="755" t="s">
        <v>399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842840</v>
      </c>
      <c r="AB110" s="871"/>
      <c r="AC110" s="871"/>
      <c r="AD110" s="871"/>
      <c r="AE110" s="872"/>
      <c r="AF110" s="873">
        <v>787716</v>
      </c>
      <c r="AG110" s="871"/>
      <c r="AH110" s="871"/>
      <c r="AI110" s="871"/>
      <c r="AJ110" s="872"/>
      <c r="AK110" s="873">
        <v>726045</v>
      </c>
      <c r="AL110" s="871"/>
      <c r="AM110" s="871"/>
      <c r="AN110" s="871"/>
      <c r="AO110" s="872"/>
      <c r="AP110" s="874">
        <v>28.2</v>
      </c>
      <c r="AQ110" s="875"/>
      <c r="AR110" s="875"/>
      <c r="AS110" s="875"/>
      <c r="AT110" s="876"/>
      <c r="AU110" s="918" t="s">
        <v>60</v>
      </c>
      <c r="AV110" s="919"/>
      <c r="AW110" s="919"/>
      <c r="AX110" s="919"/>
      <c r="AY110" s="920"/>
      <c r="AZ110" s="814" t="s">
        <v>400</v>
      </c>
      <c r="BA110" s="756"/>
      <c r="BB110" s="756"/>
      <c r="BC110" s="756"/>
      <c r="BD110" s="756"/>
      <c r="BE110" s="756"/>
      <c r="BF110" s="756"/>
      <c r="BG110" s="756"/>
      <c r="BH110" s="756"/>
      <c r="BI110" s="756"/>
      <c r="BJ110" s="756"/>
      <c r="BK110" s="756"/>
      <c r="BL110" s="756"/>
      <c r="BM110" s="756"/>
      <c r="BN110" s="756"/>
      <c r="BO110" s="756"/>
      <c r="BP110" s="757"/>
      <c r="BQ110" s="797">
        <v>6508651</v>
      </c>
      <c r="BR110" s="798"/>
      <c r="BS110" s="798"/>
      <c r="BT110" s="798"/>
      <c r="BU110" s="798"/>
      <c r="BV110" s="798">
        <v>6630588</v>
      </c>
      <c r="BW110" s="798"/>
      <c r="BX110" s="798"/>
      <c r="BY110" s="798"/>
      <c r="BZ110" s="798"/>
      <c r="CA110" s="798">
        <v>6721619</v>
      </c>
      <c r="CB110" s="798"/>
      <c r="CC110" s="798"/>
      <c r="CD110" s="798"/>
      <c r="CE110" s="798"/>
      <c r="CF110" s="859">
        <v>261.3</v>
      </c>
      <c r="CG110" s="860"/>
      <c r="CH110" s="860"/>
      <c r="CI110" s="860"/>
      <c r="CJ110" s="860"/>
      <c r="CK110" s="914" t="s">
        <v>401</v>
      </c>
      <c r="CL110" s="862"/>
      <c r="CM110" s="867" t="s">
        <v>402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404</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406</v>
      </c>
      <c r="B112" s="901"/>
      <c r="C112" s="766" t="s">
        <v>407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408</v>
      </c>
      <c r="BA112" s="766"/>
      <c r="BB112" s="766"/>
      <c r="BC112" s="766"/>
      <c r="BD112" s="766"/>
      <c r="BE112" s="766"/>
      <c r="BF112" s="766"/>
      <c r="BG112" s="766"/>
      <c r="BH112" s="766"/>
      <c r="BI112" s="766"/>
      <c r="BJ112" s="766"/>
      <c r="BK112" s="766"/>
      <c r="BL112" s="766"/>
      <c r="BM112" s="766"/>
      <c r="BN112" s="766"/>
      <c r="BO112" s="766"/>
      <c r="BP112" s="767"/>
      <c r="BQ112" s="768">
        <v>689030</v>
      </c>
      <c r="BR112" s="769"/>
      <c r="BS112" s="769"/>
      <c r="BT112" s="769"/>
      <c r="BU112" s="769"/>
      <c r="BV112" s="769">
        <v>645926</v>
      </c>
      <c r="BW112" s="769"/>
      <c r="BX112" s="769"/>
      <c r="BY112" s="769"/>
      <c r="BZ112" s="769"/>
      <c r="CA112" s="769">
        <v>739343</v>
      </c>
      <c r="CB112" s="769"/>
      <c r="CC112" s="769"/>
      <c r="CD112" s="769"/>
      <c r="CE112" s="769"/>
      <c r="CF112" s="846">
        <v>28.7</v>
      </c>
      <c r="CG112" s="847"/>
      <c r="CH112" s="847"/>
      <c r="CI112" s="847"/>
      <c r="CJ112" s="847"/>
      <c r="CK112" s="915"/>
      <c r="CL112" s="864"/>
      <c r="CM112" s="801" t="s">
        <v>409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44276</v>
      </c>
      <c r="AB113" s="907"/>
      <c r="AC113" s="907"/>
      <c r="AD113" s="907"/>
      <c r="AE113" s="908"/>
      <c r="AF113" s="909">
        <v>90731</v>
      </c>
      <c r="AG113" s="907"/>
      <c r="AH113" s="907"/>
      <c r="AI113" s="907"/>
      <c r="AJ113" s="908"/>
      <c r="AK113" s="909">
        <v>95561</v>
      </c>
      <c r="AL113" s="907"/>
      <c r="AM113" s="907"/>
      <c r="AN113" s="907"/>
      <c r="AO113" s="908"/>
      <c r="AP113" s="910">
        <v>3.7</v>
      </c>
      <c r="AQ113" s="911"/>
      <c r="AR113" s="911"/>
      <c r="AS113" s="911"/>
      <c r="AT113" s="912"/>
      <c r="AU113" s="921"/>
      <c r="AV113" s="922"/>
      <c r="AW113" s="922"/>
      <c r="AX113" s="922"/>
      <c r="AY113" s="923"/>
      <c r="AZ113" s="765" t="s">
        <v>411</v>
      </c>
      <c r="BA113" s="766"/>
      <c r="BB113" s="766"/>
      <c r="BC113" s="766"/>
      <c r="BD113" s="766"/>
      <c r="BE113" s="766"/>
      <c r="BF113" s="766"/>
      <c r="BG113" s="766"/>
      <c r="BH113" s="766"/>
      <c r="BI113" s="766"/>
      <c r="BJ113" s="766"/>
      <c r="BK113" s="766"/>
      <c r="BL113" s="766"/>
      <c r="BM113" s="766"/>
      <c r="BN113" s="766"/>
      <c r="BO113" s="766"/>
      <c r="BP113" s="767"/>
      <c r="BQ113" s="768">
        <v>98835</v>
      </c>
      <c r="BR113" s="769"/>
      <c r="BS113" s="769"/>
      <c r="BT113" s="769"/>
      <c r="BU113" s="769"/>
      <c r="BV113" s="769">
        <v>152051</v>
      </c>
      <c r="BW113" s="769"/>
      <c r="BX113" s="769"/>
      <c r="BY113" s="769"/>
      <c r="BZ113" s="769"/>
      <c r="CA113" s="769">
        <v>189353</v>
      </c>
      <c r="CB113" s="769"/>
      <c r="CC113" s="769"/>
      <c r="CD113" s="769"/>
      <c r="CE113" s="769"/>
      <c r="CF113" s="846">
        <v>7.4</v>
      </c>
      <c r="CG113" s="847"/>
      <c r="CH113" s="847"/>
      <c r="CI113" s="847"/>
      <c r="CJ113" s="847"/>
      <c r="CK113" s="915"/>
      <c r="CL113" s="864"/>
      <c r="CM113" s="801" t="s">
        <v>412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59510</v>
      </c>
      <c r="AB114" s="782"/>
      <c r="AC114" s="782"/>
      <c r="AD114" s="782"/>
      <c r="AE114" s="783"/>
      <c r="AF114" s="784">
        <v>40161</v>
      </c>
      <c r="AG114" s="782"/>
      <c r="AH114" s="782"/>
      <c r="AI114" s="782"/>
      <c r="AJ114" s="783"/>
      <c r="AK114" s="784">
        <v>40317</v>
      </c>
      <c r="AL114" s="782"/>
      <c r="AM114" s="782"/>
      <c r="AN114" s="782"/>
      <c r="AO114" s="783"/>
      <c r="AP114" s="752">
        <v>1.6</v>
      </c>
      <c r="AQ114" s="753"/>
      <c r="AR114" s="753"/>
      <c r="AS114" s="753"/>
      <c r="AT114" s="754"/>
      <c r="AU114" s="921"/>
      <c r="AV114" s="922"/>
      <c r="AW114" s="922"/>
      <c r="AX114" s="922"/>
      <c r="AY114" s="923"/>
      <c r="AZ114" s="765" t="s">
        <v>414</v>
      </c>
      <c r="BA114" s="766"/>
      <c r="BB114" s="766"/>
      <c r="BC114" s="766"/>
      <c r="BD114" s="766"/>
      <c r="BE114" s="766"/>
      <c r="BF114" s="766"/>
      <c r="BG114" s="766"/>
      <c r="BH114" s="766"/>
      <c r="BI114" s="766"/>
      <c r="BJ114" s="766"/>
      <c r="BK114" s="766"/>
      <c r="BL114" s="766"/>
      <c r="BM114" s="766"/>
      <c r="BN114" s="766"/>
      <c r="BO114" s="766"/>
      <c r="BP114" s="767"/>
      <c r="BQ114" s="768">
        <v>939422</v>
      </c>
      <c r="BR114" s="769"/>
      <c r="BS114" s="769"/>
      <c r="BT114" s="769"/>
      <c r="BU114" s="769"/>
      <c r="BV114" s="769">
        <v>986028</v>
      </c>
      <c r="BW114" s="769"/>
      <c r="BX114" s="769"/>
      <c r="BY114" s="769"/>
      <c r="BZ114" s="769"/>
      <c r="CA114" s="769">
        <v>969170</v>
      </c>
      <c r="CB114" s="769"/>
      <c r="CC114" s="769"/>
      <c r="CD114" s="769"/>
      <c r="CE114" s="769"/>
      <c r="CF114" s="846">
        <v>37.700000000000003</v>
      </c>
      <c r="CG114" s="847"/>
      <c r="CH114" s="847"/>
      <c r="CI114" s="847"/>
      <c r="CJ114" s="847"/>
      <c r="CK114" s="915"/>
      <c r="CL114" s="864"/>
      <c r="CM114" s="801" t="s">
        <v>415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417</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418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419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73</v>
      </c>
      <c r="AB116" s="782"/>
      <c r="AC116" s="782"/>
      <c r="AD116" s="782"/>
      <c r="AE116" s="783"/>
      <c r="AF116" s="784">
        <v>54</v>
      </c>
      <c r="AG116" s="782"/>
      <c r="AH116" s="782"/>
      <c r="AI116" s="782"/>
      <c r="AJ116" s="783"/>
      <c r="AK116" s="784">
        <v>99</v>
      </c>
      <c r="AL116" s="782"/>
      <c r="AM116" s="782"/>
      <c r="AN116" s="782"/>
      <c r="AO116" s="783"/>
      <c r="AP116" s="752">
        <v>0</v>
      </c>
      <c r="AQ116" s="753"/>
      <c r="AR116" s="753"/>
      <c r="AS116" s="753"/>
      <c r="AT116" s="754"/>
      <c r="AU116" s="921"/>
      <c r="AV116" s="922"/>
      <c r="AW116" s="922"/>
      <c r="AX116" s="922"/>
      <c r="AY116" s="923"/>
      <c r="AZ116" s="765" t="s">
        <v>420</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422</v>
      </c>
      <c r="Z117" s="887"/>
      <c r="AA117" s="892">
        <v>946699</v>
      </c>
      <c r="AB117" s="893"/>
      <c r="AC117" s="893"/>
      <c r="AD117" s="893"/>
      <c r="AE117" s="894"/>
      <c r="AF117" s="896">
        <v>918662</v>
      </c>
      <c r="AG117" s="893"/>
      <c r="AH117" s="893"/>
      <c r="AI117" s="893"/>
      <c r="AJ117" s="894"/>
      <c r="AK117" s="896">
        <v>862022</v>
      </c>
      <c r="AL117" s="893"/>
      <c r="AM117" s="893"/>
      <c r="AN117" s="893"/>
      <c r="AO117" s="894"/>
      <c r="AP117" s="897"/>
      <c r="AQ117" s="898"/>
      <c r="AR117" s="898"/>
      <c r="AS117" s="898"/>
      <c r="AT117" s="899"/>
      <c r="AU117" s="921"/>
      <c r="AV117" s="922"/>
      <c r="AW117" s="922"/>
      <c r="AX117" s="922"/>
      <c r="AY117" s="923"/>
      <c r="AZ117" s="843" t="s">
        <v>423</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398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396</v>
      </c>
      <c r="AB118" s="886"/>
      <c r="AC118" s="886"/>
      <c r="AD118" s="886"/>
      <c r="AE118" s="887"/>
      <c r="AF118" s="888" t="s">
        <v>283</v>
      </c>
      <c r="AG118" s="886"/>
      <c r="AH118" s="886"/>
      <c r="AI118" s="886"/>
      <c r="AJ118" s="887"/>
      <c r="AK118" s="888" t="s">
        <v>282</v>
      </c>
      <c r="AL118" s="886"/>
      <c r="AM118" s="886"/>
      <c r="AN118" s="886"/>
      <c r="AO118" s="887"/>
      <c r="AP118" s="889" t="s">
        <v>397</v>
      </c>
      <c r="AQ118" s="890"/>
      <c r="AR118" s="890"/>
      <c r="AS118" s="890"/>
      <c r="AT118" s="891"/>
      <c r="AU118" s="924"/>
      <c r="AV118" s="925"/>
      <c r="AW118" s="925"/>
      <c r="AX118" s="925"/>
      <c r="AY118" s="925"/>
      <c r="AZ118" s="228" t="s">
        <v>167</v>
      </c>
      <c r="BA118" s="228"/>
      <c r="BB118" s="228"/>
      <c r="BC118" s="228"/>
      <c r="BD118" s="228"/>
      <c r="BE118" s="228"/>
      <c r="BF118" s="228"/>
      <c r="BG118" s="228"/>
      <c r="BH118" s="228"/>
      <c r="BI118" s="228"/>
      <c r="BJ118" s="228"/>
      <c r="BK118" s="228"/>
      <c r="BL118" s="228"/>
      <c r="BM118" s="228"/>
      <c r="BN118" s="228"/>
      <c r="BO118" s="835" t="s">
        <v>425</v>
      </c>
      <c r="BP118" s="836"/>
      <c r="BQ118" s="855">
        <v>8235938</v>
      </c>
      <c r="BR118" s="856"/>
      <c r="BS118" s="856"/>
      <c r="BT118" s="856"/>
      <c r="BU118" s="856"/>
      <c r="BV118" s="856">
        <v>8414593</v>
      </c>
      <c r="BW118" s="856"/>
      <c r="BX118" s="856"/>
      <c r="BY118" s="856"/>
      <c r="BZ118" s="856"/>
      <c r="CA118" s="856">
        <v>8619485</v>
      </c>
      <c r="CB118" s="856"/>
      <c r="CC118" s="856"/>
      <c r="CD118" s="856"/>
      <c r="CE118" s="856"/>
      <c r="CF118" s="741"/>
      <c r="CG118" s="742"/>
      <c r="CH118" s="742"/>
      <c r="CI118" s="742"/>
      <c r="CJ118" s="839"/>
      <c r="CK118" s="915"/>
      <c r="CL118" s="864"/>
      <c r="CM118" s="801" t="s">
        <v>426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401</v>
      </c>
      <c r="B119" s="862"/>
      <c r="C119" s="867" t="s">
        <v>402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427</v>
      </c>
      <c r="AV119" s="878"/>
      <c r="AW119" s="878"/>
      <c r="AX119" s="878"/>
      <c r="AY119" s="879"/>
      <c r="AZ119" s="814" t="s">
        <v>428</v>
      </c>
      <c r="BA119" s="756"/>
      <c r="BB119" s="756"/>
      <c r="BC119" s="756"/>
      <c r="BD119" s="756"/>
      <c r="BE119" s="756"/>
      <c r="BF119" s="756"/>
      <c r="BG119" s="756"/>
      <c r="BH119" s="756"/>
      <c r="BI119" s="756"/>
      <c r="BJ119" s="756"/>
      <c r="BK119" s="756"/>
      <c r="BL119" s="756"/>
      <c r="BM119" s="756"/>
      <c r="BN119" s="756"/>
      <c r="BO119" s="756"/>
      <c r="BP119" s="757"/>
      <c r="BQ119" s="797">
        <v>1967406</v>
      </c>
      <c r="BR119" s="798"/>
      <c r="BS119" s="798"/>
      <c r="BT119" s="798"/>
      <c r="BU119" s="798"/>
      <c r="BV119" s="798">
        <v>2081747</v>
      </c>
      <c r="BW119" s="798"/>
      <c r="BX119" s="798"/>
      <c r="BY119" s="798"/>
      <c r="BZ119" s="798"/>
      <c r="CA119" s="798">
        <v>2362360</v>
      </c>
      <c r="CB119" s="798"/>
      <c r="CC119" s="798"/>
      <c r="CD119" s="798"/>
      <c r="CE119" s="798"/>
      <c r="CF119" s="859">
        <v>91.8</v>
      </c>
      <c r="CG119" s="860"/>
      <c r="CH119" s="860"/>
      <c r="CI119" s="860"/>
      <c r="CJ119" s="860"/>
      <c r="CK119" s="916"/>
      <c r="CL119" s="866"/>
      <c r="CM119" s="823" t="s">
        <v>429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430</v>
      </c>
      <c r="BA120" s="766"/>
      <c r="BB120" s="766"/>
      <c r="BC120" s="766"/>
      <c r="BD120" s="766"/>
      <c r="BE120" s="766"/>
      <c r="BF120" s="766"/>
      <c r="BG120" s="766"/>
      <c r="BH120" s="766"/>
      <c r="BI120" s="766"/>
      <c r="BJ120" s="766"/>
      <c r="BK120" s="766"/>
      <c r="BL120" s="766"/>
      <c r="BM120" s="766"/>
      <c r="BN120" s="766"/>
      <c r="BO120" s="766"/>
      <c r="BP120" s="767"/>
      <c r="BQ120" s="768">
        <v>658901</v>
      </c>
      <c r="BR120" s="769"/>
      <c r="BS120" s="769"/>
      <c r="BT120" s="769"/>
      <c r="BU120" s="769"/>
      <c r="BV120" s="769">
        <v>678812</v>
      </c>
      <c r="BW120" s="769"/>
      <c r="BX120" s="769"/>
      <c r="BY120" s="769"/>
      <c r="BZ120" s="769"/>
      <c r="CA120" s="769">
        <v>731234</v>
      </c>
      <c r="CB120" s="769"/>
      <c r="CC120" s="769"/>
      <c r="CD120" s="769"/>
      <c r="CE120" s="769"/>
      <c r="CF120" s="846">
        <v>28.4</v>
      </c>
      <c r="CG120" s="847"/>
      <c r="CH120" s="847"/>
      <c r="CI120" s="847"/>
      <c r="CJ120" s="847"/>
      <c r="CK120" s="848" t="s">
        <v>431</v>
      </c>
      <c r="CL120" s="808"/>
      <c r="CM120" s="808"/>
      <c r="CN120" s="808"/>
      <c r="CO120" s="809"/>
      <c r="CP120" s="852" t="s">
        <v>379</v>
      </c>
      <c r="CQ120" s="853"/>
      <c r="CR120" s="853"/>
      <c r="CS120" s="853"/>
      <c r="CT120" s="853"/>
      <c r="CU120" s="853"/>
      <c r="CV120" s="853"/>
      <c r="CW120" s="853"/>
      <c r="CX120" s="853"/>
      <c r="CY120" s="853"/>
      <c r="CZ120" s="853"/>
      <c r="DA120" s="853"/>
      <c r="DB120" s="853"/>
      <c r="DC120" s="853"/>
      <c r="DD120" s="853"/>
      <c r="DE120" s="853"/>
      <c r="DF120" s="854"/>
      <c r="DG120" s="797">
        <v>520811</v>
      </c>
      <c r="DH120" s="798"/>
      <c r="DI120" s="798"/>
      <c r="DJ120" s="798"/>
      <c r="DK120" s="798"/>
      <c r="DL120" s="798">
        <v>441068</v>
      </c>
      <c r="DM120" s="798"/>
      <c r="DN120" s="798"/>
      <c r="DO120" s="798"/>
      <c r="DP120" s="798"/>
      <c r="DQ120" s="798">
        <v>539141</v>
      </c>
      <c r="DR120" s="798"/>
      <c r="DS120" s="798"/>
      <c r="DT120" s="798"/>
      <c r="DU120" s="798"/>
      <c r="DV120" s="799">
        <v>21</v>
      </c>
      <c r="DW120" s="799"/>
      <c r="DX120" s="799"/>
      <c r="DY120" s="799"/>
      <c r="DZ120" s="800"/>
    </row>
    <row r="121" spans="1:130" s="197" customFormat="1" ht="26.25" customHeight="1">
      <c r="A121" s="863"/>
      <c r="B121" s="864"/>
      <c r="C121" s="840" t="s">
        <v>432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433</v>
      </c>
      <c r="BA121" s="844"/>
      <c r="BB121" s="844"/>
      <c r="BC121" s="844"/>
      <c r="BD121" s="844"/>
      <c r="BE121" s="844"/>
      <c r="BF121" s="844"/>
      <c r="BG121" s="844"/>
      <c r="BH121" s="844"/>
      <c r="BI121" s="844"/>
      <c r="BJ121" s="844"/>
      <c r="BK121" s="844"/>
      <c r="BL121" s="844"/>
      <c r="BM121" s="844"/>
      <c r="BN121" s="844"/>
      <c r="BO121" s="844"/>
      <c r="BP121" s="845"/>
      <c r="BQ121" s="855">
        <v>5131034</v>
      </c>
      <c r="BR121" s="856"/>
      <c r="BS121" s="856"/>
      <c r="BT121" s="856"/>
      <c r="BU121" s="856"/>
      <c r="BV121" s="856">
        <v>5185430</v>
      </c>
      <c r="BW121" s="856"/>
      <c r="BX121" s="856"/>
      <c r="BY121" s="856"/>
      <c r="BZ121" s="856"/>
      <c r="CA121" s="856">
        <v>5191136</v>
      </c>
      <c r="CB121" s="856"/>
      <c r="CC121" s="856"/>
      <c r="CD121" s="856"/>
      <c r="CE121" s="856"/>
      <c r="CF121" s="857">
        <v>201.8</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168219</v>
      </c>
      <c r="DH121" s="769"/>
      <c r="DI121" s="769"/>
      <c r="DJ121" s="769"/>
      <c r="DK121" s="769"/>
      <c r="DL121" s="769">
        <v>204858</v>
      </c>
      <c r="DM121" s="769"/>
      <c r="DN121" s="769"/>
      <c r="DO121" s="769"/>
      <c r="DP121" s="769"/>
      <c r="DQ121" s="769">
        <v>200202</v>
      </c>
      <c r="DR121" s="769"/>
      <c r="DS121" s="769"/>
      <c r="DT121" s="769"/>
      <c r="DU121" s="769"/>
      <c r="DV121" s="821">
        <v>7.8</v>
      </c>
      <c r="DW121" s="821"/>
      <c r="DX121" s="821"/>
      <c r="DY121" s="821"/>
      <c r="DZ121" s="822"/>
    </row>
    <row r="122" spans="1:130" s="197" customFormat="1" ht="26.25" customHeight="1">
      <c r="A122" s="863"/>
      <c r="B122" s="864"/>
      <c r="C122" s="801" t="s">
        <v>415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167</v>
      </c>
      <c r="BA122" s="228"/>
      <c r="BB122" s="228"/>
      <c r="BC122" s="228"/>
      <c r="BD122" s="228"/>
      <c r="BE122" s="228"/>
      <c r="BF122" s="228"/>
      <c r="BG122" s="228"/>
      <c r="BH122" s="228"/>
      <c r="BI122" s="228"/>
      <c r="BJ122" s="228"/>
      <c r="BK122" s="228"/>
      <c r="BL122" s="228"/>
      <c r="BM122" s="228"/>
      <c r="BN122" s="228"/>
      <c r="BO122" s="835" t="s">
        <v>434</v>
      </c>
      <c r="BP122" s="836"/>
      <c r="BQ122" s="837">
        <v>7757341</v>
      </c>
      <c r="BR122" s="838"/>
      <c r="BS122" s="838"/>
      <c r="BT122" s="838"/>
      <c r="BU122" s="838"/>
      <c r="BV122" s="838">
        <v>7945989</v>
      </c>
      <c r="BW122" s="838"/>
      <c r="BX122" s="838"/>
      <c r="BY122" s="838"/>
      <c r="BZ122" s="838"/>
      <c r="CA122" s="838">
        <v>8284730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18.600000000000001</v>
      </c>
      <c r="BR123" s="830"/>
      <c r="BS123" s="830"/>
      <c r="BT123" s="830"/>
      <c r="BU123" s="830"/>
      <c r="BV123" s="830">
        <v>18.399999999999999</v>
      </c>
      <c r="BW123" s="830"/>
      <c r="BX123" s="830"/>
      <c r="BY123" s="830"/>
      <c r="BZ123" s="830"/>
      <c r="CA123" s="830">
        <v>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436</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437</v>
      </c>
      <c r="CL125" s="808"/>
      <c r="CM125" s="808"/>
      <c r="CN125" s="808"/>
      <c r="CO125" s="809"/>
      <c r="CP125" s="814" t="s">
        <v>438</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429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439</v>
      </c>
      <c r="AY126" s="762"/>
      <c r="AZ126" s="762"/>
      <c r="BA126" s="762"/>
      <c r="BB126" s="762"/>
      <c r="BC126" s="762"/>
      <c r="BD126" s="762"/>
      <c r="BE126" s="763"/>
      <c r="BF126" s="761" t="s">
        <v>440</v>
      </c>
      <c r="BG126" s="762"/>
      <c r="BH126" s="762"/>
      <c r="BI126" s="762"/>
      <c r="BJ126" s="762"/>
      <c r="BK126" s="762"/>
      <c r="BL126" s="763"/>
      <c r="BM126" s="761" t="s">
        <v>441</v>
      </c>
      <c r="BN126" s="762"/>
      <c r="BO126" s="762"/>
      <c r="BP126" s="762"/>
      <c r="BQ126" s="762"/>
      <c r="BR126" s="762"/>
      <c r="BS126" s="763"/>
      <c r="BT126" s="761" t="s">
        <v>442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443</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445</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446</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447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448</v>
      </c>
      <c r="X128" s="795"/>
      <c r="Y128" s="795"/>
      <c r="Z128" s="796"/>
      <c r="AA128" s="721">
        <v>54524</v>
      </c>
      <c r="AB128" s="722"/>
      <c r="AC128" s="722"/>
      <c r="AD128" s="722"/>
      <c r="AE128" s="723"/>
      <c r="AF128" s="724">
        <v>49605</v>
      </c>
      <c r="AG128" s="722"/>
      <c r="AH128" s="722"/>
      <c r="AI128" s="722"/>
      <c r="AJ128" s="723"/>
      <c r="AK128" s="724">
        <v>54840</v>
      </c>
      <c r="AL128" s="722"/>
      <c r="AM128" s="722"/>
      <c r="AN128" s="722"/>
      <c r="AO128" s="723"/>
      <c r="AP128" s="725"/>
      <c r="AQ128" s="726"/>
      <c r="AR128" s="726"/>
      <c r="AS128" s="726"/>
      <c r="AT128" s="727"/>
      <c r="AU128" s="235"/>
      <c r="AV128" s="235"/>
      <c r="AW128" s="235"/>
      <c r="AX128" s="770" t="s">
        <v>449</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450</v>
      </c>
      <c r="X129" s="779"/>
      <c r="Y129" s="779"/>
      <c r="Z129" s="780"/>
      <c r="AA129" s="781">
        <v>3136771</v>
      </c>
      <c r="AB129" s="782"/>
      <c r="AC129" s="782"/>
      <c r="AD129" s="782"/>
      <c r="AE129" s="783"/>
      <c r="AF129" s="784">
        <v>3085586</v>
      </c>
      <c r="AG129" s="782"/>
      <c r="AH129" s="782"/>
      <c r="AI129" s="782"/>
      <c r="AJ129" s="783"/>
      <c r="AK129" s="784">
        <v>3103806</v>
      </c>
      <c r="AL129" s="782"/>
      <c r="AM129" s="782"/>
      <c r="AN129" s="782"/>
      <c r="AO129" s="783"/>
      <c r="AP129" s="785"/>
      <c r="AQ129" s="786"/>
      <c r="AR129" s="786"/>
      <c r="AS129" s="786"/>
      <c r="AT129" s="787"/>
      <c r="AU129" s="235"/>
      <c r="AV129" s="235"/>
      <c r="AW129" s="235"/>
      <c r="AX129" s="770" t="s">
        <v>451</v>
      </c>
      <c r="AY129" s="766"/>
      <c r="AZ129" s="766"/>
      <c r="BA129" s="766"/>
      <c r="BB129" s="766"/>
      <c r="BC129" s="766"/>
      <c r="BD129" s="766"/>
      <c r="BE129" s="767"/>
      <c r="BF129" s="771">
        <v>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453</v>
      </c>
      <c r="X130" s="779"/>
      <c r="Y130" s="779"/>
      <c r="Z130" s="780"/>
      <c r="AA130" s="781">
        <v>570738</v>
      </c>
      <c r="AB130" s="782"/>
      <c r="AC130" s="782"/>
      <c r="AD130" s="782"/>
      <c r="AE130" s="783"/>
      <c r="AF130" s="784">
        <v>543527</v>
      </c>
      <c r="AG130" s="782"/>
      <c r="AH130" s="782"/>
      <c r="AI130" s="782"/>
      <c r="AJ130" s="783"/>
      <c r="AK130" s="784">
        <v>531303</v>
      </c>
      <c r="AL130" s="782"/>
      <c r="AM130" s="782"/>
      <c r="AN130" s="782"/>
      <c r="AO130" s="783"/>
      <c r="AP130" s="785"/>
      <c r="AQ130" s="786"/>
      <c r="AR130" s="786"/>
      <c r="AS130" s="786"/>
      <c r="AT130" s="787"/>
      <c r="AU130" s="235"/>
      <c r="AV130" s="235"/>
      <c r="AW130" s="235"/>
      <c r="AX130" s="749" t="s">
        <v>454</v>
      </c>
      <c r="AY130" s="750"/>
      <c r="AZ130" s="750"/>
      <c r="BA130" s="750"/>
      <c r="BB130" s="750"/>
      <c r="BC130" s="750"/>
      <c r="BD130" s="750"/>
      <c r="BE130" s="751"/>
      <c r="BF130" s="703">
        <v>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455</v>
      </c>
      <c r="X131" s="712"/>
      <c r="Y131" s="712"/>
      <c r="Z131" s="713"/>
      <c r="AA131" s="714">
        <v>2566033</v>
      </c>
      <c r="AB131" s="715"/>
      <c r="AC131" s="715"/>
      <c r="AD131" s="715"/>
      <c r="AE131" s="716"/>
      <c r="AF131" s="717">
        <v>2542059</v>
      </c>
      <c r="AG131" s="715"/>
      <c r="AH131" s="715"/>
      <c r="AI131" s="715"/>
      <c r="AJ131" s="716"/>
      <c r="AK131" s="717">
        <v>2572503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457</v>
      </c>
      <c r="W132" s="735"/>
      <c r="X132" s="735"/>
      <c r="Y132" s="735"/>
      <c r="Z132" s="736"/>
      <c r="AA132" s="737">
        <v>12.52661209</v>
      </c>
      <c r="AB132" s="738"/>
      <c r="AC132" s="738"/>
      <c r="AD132" s="738"/>
      <c r="AE132" s="739"/>
      <c r="AF132" s="740">
        <v>12.805761</v>
      </c>
      <c r="AG132" s="738"/>
      <c r="AH132" s="738"/>
      <c r="AI132" s="738"/>
      <c r="AJ132" s="739"/>
      <c r="AK132" s="740">
        <v>10.72414687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458</v>
      </c>
      <c r="W133" s="744"/>
      <c r="X133" s="744"/>
      <c r="Y133" s="744"/>
      <c r="Z133" s="745"/>
      <c r="AA133" s="746">
        <v>13.4</v>
      </c>
      <c r="AB133" s="747"/>
      <c r="AC133" s="747"/>
      <c r="AD133" s="747"/>
      <c r="AE133" s="748"/>
      <c r="AF133" s="746">
        <v>13.4</v>
      </c>
      <c r="AG133" s="747"/>
      <c r="AH133" s="747"/>
      <c r="AI133" s="747"/>
      <c r="AJ133" s="748"/>
      <c r="AK133" s="746">
        <v>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7" t="s">
        <v>461</v>
      </c>
      <c r="L7" s="254"/>
      <c r="M7" s="255" t="s">
        <v>462</v>
      </c>
      <c r="N7" s="256"/>
    </row>
    <row r="8" spans="1:16">
      <c r="A8" s="248"/>
      <c r="B8" s="244"/>
      <c r="C8" s="244"/>
      <c r="D8" s="244"/>
      <c r="E8" s="244"/>
      <c r="F8" s="244"/>
      <c r="G8" s="257"/>
      <c r="H8" s="258"/>
      <c r="I8" s="258"/>
      <c r="J8" s="259"/>
      <c r="K8" s="1118"/>
      <c r="L8" s="260" t="s">
        <v>463</v>
      </c>
      <c r="M8" s="261" t="s">
        <v>464</v>
      </c>
      <c r="N8" s="262" t="s">
        <v>465</v>
      </c>
    </row>
    <row r="9" spans="1:16">
      <c r="A9" s="248"/>
      <c r="B9" s="244"/>
      <c r="C9" s="244"/>
      <c r="D9" s="244"/>
      <c r="E9" s="244"/>
      <c r="F9" s="244"/>
      <c r="G9" s="1131" t="s">
        <v>466</v>
      </c>
      <c r="H9" s="1132"/>
      <c r="I9" s="1132"/>
      <c r="J9" s="1133"/>
      <c r="K9" s="263">
        <v>786371</v>
      </c>
      <c r="L9" s="264">
        <v>126957</v>
      </c>
      <c r="M9" s="265">
        <v>107860</v>
      </c>
      <c r="N9" s="266">
        <v>17.7</v>
      </c>
    </row>
    <row r="10" spans="1:16">
      <c r="A10" s="248"/>
      <c r="B10" s="244"/>
      <c r="C10" s="244"/>
      <c r="D10" s="244"/>
      <c r="E10" s="244"/>
      <c r="F10" s="244"/>
      <c r="G10" s="1131" t="s">
        <v>467</v>
      </c>
      <c r="H10" s="1132"/>
      <c r="I10" s="1132"/>
      <c r="J10" s="1133"/>
      <c r="K10" s="267">
        <v>98447</v>
      </c>
      <c r="L10" s="268">
        <v>15894</v>
      </c>
      <c r="M10" s="269">
        <v>10528</v>
      </c>
      <c r="N10" s="270">
        <v>51</v>
      </c>
    </row>
    <row r="11" spans="1:16" ht="13.5" customHeight="1">
      <c r="A11" s="248"/>
      <c r="B11" s="244"/>
      <c r="C11" s="244"/>
      <c r="D11" s="244"/>
      <c r="E11" s="244"/>
      <c r="F11" s="244"/>
      <c r="G11" s="1131" t="s">
        <v>468</v>
      </c>
      <c r="H11" s="1132"/>
      <c r="I11" s="1132"/>
      <c r="J11" s="1133"/>
      <c r="K11" s="267">
        <v>126854</v>
      </c>
      <c r="L11" s="268">
        <v>20480</v>
      </c>
      <c r="M11" s="269">
        <v>15409</v>
      </c>
      <c r="N11" s="270">
        <v>32.9</v>
      </c>
    </row>
    <row r="12" spans="1:16" ht="13.5" customHeight="1">
      <c r="A12" s="248"/>
      <c r="B12" s="244"/>
      <c r="C12" s="244"/>
      <c r="D12" s="244"/>
      <c r="E12" s="244"/>
      <c r="F12" s="244"/>
      <c r="G12" s="1131" t="s">
        <v>469</v>
      </c>
      <c r="H12" s="1132"/>
      <c r="I12" s="1132"/>
      <c r="J12" s="1133"/>
      <c r="K12" s="267" t="s">
        <v>470</v>
      </c>
      <c r="L12" s="268" t="s">
        <v>470</v>
      </c>
      <c r="M12" s="269">
        <v>1372</v>
      </c>
      <c r="N12" s="270" t="s">
        <v>470</v>
      </c>
    </row>
    <row r="13" spans="1:16" ht="13.5" customHeight="1">
      <c r="A13" s="248"/>
      <c r="B13" s="244"/>
      <c r="C13" s="244"/>
      <c r="D13" s="244"/>
      <c r="E13" s="244"/>
      <c r="F13" s="244"/>
      <c r="G13" s="1131" t="s">
        <v>471</v>
      </c>
      <c r="H13" s="1132"/>
      <c r="I13" s="1132"/>
      <c r="J13" s="1133"/>
      <c r="K13" s="267" t="s">
        <v>470</v>
      </c>
      <c r="L13" s="268" t="s">
        <v>470</v>
      </c>
      <c r="M13" s="269" t="s">
        <v>470</v>
      </c>
      <c r="N13" s="270" t="s">
        <v>470</v>
      </c>
    </row>
    <row r="14" spans="1:16" ht="13.5" customHeight="1">
      <c r="A14" s="248"/>
      <c r="B14" s="244"/>
      <c r="C14" s="244"/>
      <c r="D14" s="244"/>
      <c r="E14" s="244"/>
      <c r="F14" s="244"/>
      <c r="G14" s="1131" t="s">
        <v>472</v>
      </c>
      <c r="H14" s="1132"/>
      <c r="I14" s="1132"/>
      <c r="J14" s="1133"/>
      <c r="K14" s="267">
        <v>48078</v>
      </c>
      <c r="L14" s="268">
        <v>7762</v>
      </c>
      <c r="M14" s="269">
        <v>4790</v>
      </c>
      <c r="N14" s="270">
        <v>62</v>
      </c>
    </row>
    <row r="15" spans="1:16" ht="13.5" customHeight="1">
      <c r="A15" s="248"/>
      <c r="B15" s="244"/>
      <c r="C15" s="244"/>
      <c r="D15" s="244"/>
      <c r="E15" s="244"/>
      <c r="F15" s="244"/>
      <c r="G15" s="1131" t="s">
        <v>473</v>
      </c>
      <c r="H15" s="1132"/>
      <c r="I15" s="1132"/>
      <c r="J15" s="1133"/>
      <c r="K15" s="267" t="s">
        <v>470</v>
      </c>
      <c r="L15" s="268" t="s">
        <v>470</v>
      </c>
      <c r="M15" s="269">
        <v>2476</v>
      </c>
      <c r="N15" s="270" t="s">
        <v>470</v>
      </c>
    </row>
    <row r="16" spans="1:16">
      <c r="A16" s="248"/>
      <c r="B16" s="244"/>
      <c r="C16" s="244"/>
      <c r="D16" s="244"/>
      <c r="E16" s="244"/>
      <c r="F16" s="244"/>
      <c r="G16" s="1134" t="s">
        <v>474</v>
      </c>
      <c r="H16" s="1135"/>
      <c r="I16" s="1135"/>
      <c r="J16" s="1136"/>
      <c r="K16" s="268">
        <v>-79922</v>
      </c>
      <c r="L16" s="268">
        <v>-12903</v>
      </c>
      <c r="M16" s="269">
        <v>-12174</v>
      </c>
      <c r="N16" s="270">
        <v>6</v>
      </c>
    </row>
    <row r="17" spans="1:16">
      <c r="A17" s="248"/>
      <c r="B17" s="244"/>
      <c r="C17" s="244"/>
      <c r="D17" s="244"/>
      <c r="E17" s="244"/>
      <c r="F17" s="244"/>
      <c r="G17" s="1134" t="s">
        <v>167</v>
      </c>
      <c r="H17" s="1135"/>
      <c r="I17" s="1135"/>
      <c r="J17" s="1136"/>
      <c r="K17" s="268">
        <v>979828</v>
      </c>
      <c r="L17" s="268">
        <v>158190</v>
      </c>
      <c r="M17" s="269">
        <v>130260</v>
      </c>
      <c r="N17" s="270">
        <v>21.4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28" t="s">
        <v>479</v>
      </c>
      <c r="H21" s="1129"/>
      <c r="I21" s="1129"/>
      <c r="J21" s="1130"/>
      <c r="K21" s="280">
        <v>13.72</v>
      </c>
      <c r="L21" s="281">
        <v>12.26</v>
      </c>
      <c r="M21" s="282">
        <v>1.46</v>
      </c>
      <c r="N21" s="249"/>
      <c r="O21" s="283"/>
      <c r="P21" s="279"/>
    </row>
    <row r="22" spans="1:16" s="284" customFormat="1">
      <c r="A22" s="279"/>
      <c r="B22" s="249"/>
      <c r="C22" s="249"/>
      <c r="D22" s="249"/>
      <c r="E22" s="249"/>
      <c r="F22" s="249"/>
      <c r="G22" s="1128" t="s">
        <v>480</v>
      </c>
      <c r="H22" s="1129"/>
      <c r="I22" s="1129"/>
      <c r="J22" s="1130"/>
      <c r="K22" s="285">
        <v>94</v>
      </c>
      <c r="L22" s="286">
        <v>94.9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461</v>
      </c>
      <c r="L30" s="254"/>
      <c r="M30" s="255" t="s">
        <v>462</v>
      </c>
      <c r="N30" s="256"/>
    </row>
    <row r="31" spans="1:16">
      <c r="A31" s="248"/>
      <c r="B31" s="244"/>
      <c r="C31" s="244"/>
      <c r="D31" s="244"/>
      <c r="E31" s="244"/>
      <c r="F31" s="244"/>
      <c r="G31" s="257"/>
      <c r="H31" s="258"/>
      <c r="I31" s="258"/>
      <c r="J31" s="259"/>
      <c r="K31" s="1118"/>
      <c r="L31" s="260" t="s">
        <v>463</v>
      </c>
      <c r="M31" s="261" t="s">
        <v>464</v>
      </c>
      <c r="N31" s="262" t="s">
        <v>465</v>
      </c>
    </row>
    <row r="32" spans="1:16" ht="27" customHeight="1">
      <c r="A32" s="248"/>
      <c r="B32" s="244"/>
      <c r="C32" s="244"/>
      <c r="D32" s="244"/>
      <c r="E32" s="244"/>
      <c r="F32" s="244"/>
      <c r="G32" s="1119" t="s">
        <v>484</v>
      </c>
      <c r="H32" s="1120"/>
      <c r="I32" s="1120"/>
      <c r="J32" s="1121"/>
      <c r="K32" s="294">
        <v>726045</v>
      </c>
      <c r="L32" s="294">
        <v>117217</v>
      </c>
      <c r="M32" s="295">
        <v>71410</v>
      </c>
      <c r="N32" s="296">
        <v>64.099999999999994</v>
      </c>
    </row>
    <row r="33" spans="1:16" ht="13.5" customHeight="1">
      <c r="A33" s="248"/>
      <c r="B33" s="244"/>
      <c r="C33" s="244"/>
      <c r="D33" s="244"/>
      <c r="E33" s="244"/>
      <c r="F33" s="244"/>
      <c r="G33" s="1119" t="s">
        <v>485</v>
      </c>
      <c r="H33" s="1120"/>
      <c r="I33" s="1120"/>
      <c r="J33" s="1121"/>
      <c r="K33" s="294" t="s">
        <v>470</v>
      </c>
      <c r="L33" s="294" t="s">
        <v>470</v>
      </c>
      <c r="M33" s="295" t="s">
        <v>470</v>
      </c>
      <c r="N33" s="296" t="s">
        <v>470</v>
      </c>
    </row>
    <row r="34" spans="1:16" ht="27" customHeight="1">
      <c r="A34" s="248"/>
      <c r="B34" s="244"/>
      <c r="C34" s="244"/>
      <c r="D34" s="244"/>
      <c r="E34" s="244"/>
      <c r="F34" s="244"/>
      <c r="G34" s="1119" t="s">
        <v>486</v>
      </c>
      <c r="H34" s="1120"/>
      <c r="I34" s="1120"/>
      <c r="J34" s="1121"/>
      <c r="K34" s="294" t="s">
        <v>470</v>
      </c>
      <c r="L34" s="294" t="s">
        <v>470</v>
      </c>
      <c r="M34" s="295" t="s">
        <v>470</v>
      </c>
      <c r="N34" s="296" t="s">
        <v>470</v>
      </c>
    </row>
    <row r="35" spans="1:16" ht="27" customHeight="1">
      <c r="A35" s="248"/>
      <c r="B35" s="244"/>
      <c r="C35" s="244"/>
      <c r="D35" s="244"/>
      <c r="E35" s="244"/>
      <c r="F35" s="244"/>
      <c r="G35" s="1119" t="s">
        <v>487</v>
      </c>
      <c r="H35" s="1120"/>
      <c r="I35" s="1120"/>
      <c r="J35" s="1121"/>
      <c r="K35" s="294">
        <v>95561</v>
      </c>
      <c r="L35" s="294">
        <v>15428</v>
      </c>
      <c r="M35" s="295">
        <v>19838</v>
      </c>
      <c r="N35" s="296">
        <v>-22.2</v>
      </c>
    </row>
    <row r="36" spans="1:16" ht="27" customHeight="1">
      <c r="A36" s="248"/>
      <c r="B36" s="244"/>
      <c r="C36" s="244"/>
      <c r="D36" s="244"/>
      <c r="E36" s="244"/>
      <c r="F36" s="244"/>
      <c r="G36" s="1119" t="s">
        <v>488</v>
      </c>
      <c r="H36" s="1120"/>
      <c r="I36" s="1120"/>
      <c r="J36" s="1121"/>
      <c r="K36" s="294">
        <v>40317</v>
      </c>
      <c r="L36" s="294">
        <v>6509</v>
      </c>
      <c r="M36" s="295">
        <v>4809</v>
      </c>
      <c r="N36" s="296">
        <v>35.4</v>
      </c>
    </row>
    <row r="37" spans="1:16" ht="13.5" customHeight="1">
      <c r="A37" s="248"/>
      <c r="B37" s="244"/>
      <c r="C37" s="244"/>
      <c r="D37" s="244"/>
      <c r="E37" s="244"/>
      <c r="F37" s="244"/>
      <c r="G37" s="1119" t="s">
        <v>489</v>
      </c>
      <c r="H37" s="1120"/>
      <c r="I37" s="1120"/>
      <c r="J37" s="1121"/>
      <c r="K37" s="294" t="s">
        <v>470</v>
      </c>
      <c r="L37" s="294" t="s">
        <v>470</v>
      </c>
      <c r="M37" s="295">
        <v>1747</v>
      </c>
      <c r="N37" s="296" t="s">
        <v>470</v>
      </c>
    </row>
    <row r="38" spans="1:16" ht="27" customHeight="1">
      <c r="A38" s="248"/>
      <c r="B38" s="244"/>
      <c r="C38" s="244"/>
      <c r="D38" s="244"/>
      <c r="E38" s="244"/>
      <c r="F38" s="244"/>
      <c r="G38" s="1122" t="s">
        <v>490</v>
      </c>
      <c r="H38" s="1123"/>
      <c r="I38" s="1123"/>
      <c r="J38" s="1124"/>
      <c r="K38" s="297">
        <v>99</v>
      </c>
      <c r="L38" s="297">
        <v>16</v>
      </c>
      <c r="M38" s="298">
        <v>16</v>
      </c>
      <c r="N38" s="299">
        <v>0</v>
      </c>
      <c r="O38" s="293"/>
    </row>
    <row r="39" spans="1:16">
      <c r="A39" s="248"/>
      <c r="B39" s="244"/>
      <c r="C39" s="244"/>
      <c r="D39" s="244"/>
      <c r="E39" s="244"/>
      <c r="F39" s="244"/>
      <c r="G39" s="1122" t="s">
        <v>491</v>
      </c>
      <c r="H39" s="1123"/>
      <c r="I39" s="1123"/>
      <c r="J39" s="1124"/>
      <c r="K39" s="300">
        <v>-54840</v>
      </c>
      <c r="L39" s="300">
        <v>-8854</v>
      </c>
      <c r="M39" s="301">
        <v>-2838</v>
      </c>
      <c r="N39" s="302">
        <v>212</v>
      </c>
      <c r="O39" s="293"/>
    </row>
    <row r="40" spans="1:16" ht="27" customHeight="1">
      <c r="A40" s="248"/>
      <c r="B40" s="244"/>
      <c r="C40" s="244"/>
      <c r="D40" s="244"/>
      <c r="E40" s="244"/>
      <c r="F40" s="244"/>
      <c r="G40" s="1119" t="s">
        <v>492</v>
      </c>
      <c r="H40" s="1120"/>
      <c r="I40" s="1120"/>
      <c r="J40" s="1121"/>
      <c r="K40" s="300">
        <v>-531303</v>
      </c>
      <c r="L40" s="300">
        <v>-85777</v>
      </c>
      <c r="M40" s="301">
        <v>-63648</v>
      </c>
      <c r="N40" s="302">
        <v>34.799999999999997</v>
      </c>
      <c r="O40" s="293"/>
    </row>
    <row r="41" spans="1:16">
      <c r="A41" s="248"/>
      <c r="B41" s="244"/>
      <c r="C41" s="244"/>
      <c r="D41" s="244"/>
      <c r="E41" s="244"/>
      <c r="F41" s="244"/>
      <c r="G41" s="1125" t="s">
        <v>277</v>
      </c>
      <c r="H41" s="1126"/>
      <c r="I41" s="1126"/>
      <c r="J41" s="1127"/>
      <c r="K41" s="294">
        <v>275879</v>
      </c>
      <c r="L41" s="300">
        <v>44540</v>
      </c>
      <c r="M41" s="301">
        <v>31334</v>
      </c>
      <c r="N41" s="302">
        <v>42.1</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2" t="s">
        <v>461</v>
      </c>
      <c r="J49" s="1114" t="s">
        <v>496</v>
      </c>
      <c r="K49" s="1115"/>
      <c r="L49" s="1115"/>
      <c r="M49" s="1115"/>
      <c r="N49" s="1116"/>
    </row>
    <row r="50" spans="1:14">
      <c r="A50" s="248"/>
      <c r="B50" s="244"/>
      <c r="C50" s="244"/>
      <c r="D50" s="244"/>
      <c r="E50" s="244"/>
      <c r="F50" s="244"/>
      <c r="G50" s="312"/>
      <c r="H50" s="313"/>
      <c r="I50" s="1113"/>
      <c r="J50" s="314" t="s">
        <v>497</v>
      </c>
      <c r="K50" s="315" t="s">
        <v>498</v>
      </c>
      <c r="L50" s="316" t="s">
        <v>499</v>
      </c>
      <c r="M50" s="317" t="s">
        <v>500</v>
      </c>
      <c r="N50" s="318" t="s">
        <v>501</v>
      </c>
    </row>
    <row r="51" spans="1:14">
      <c r="A51" s="248"/>
      <c r="B51" s="244"/>
      <c r="C51" s="244"/>
      <c r="D51" s="244"/>
      <c r="E51" s="244"/>
      <c r="F51" s="244"/>
      <c r="G51" s="310" t="s">
        <v>502</v>
      </c>
      <c r="H51" s="311"/>
      <c r="I51" s="319">
        <v>1351930</v>
      </c>
      <c r="J51" s="320">
        <v>219256</v>
      </c>
      <c r="K51" s="321">
        <v>61.3</v>
      </c>
      <c r="L51" s="322">
        <v>109234</v>
      </c>
      <c r="M51" s="323">
        <v>32.799999999999997</v>
      </c>
      <c r="N51" s="324">
        <v>28.5</v>
      </c>
    </row>
    <row r="52" spans="1:14">
      <c r="A52" s="248"/>
      <c r="B52" s="244"/>
      <c r="C52" s="244"/>
      <c r="D52" s="244"/>
      <c r="E52" s="244"/>
      <c r="F52" s="244"/>
      <c r="G52" s="325"/>
      <c r="H52" s="326" t="s">
        <v>503</v>
      </c>
      <c r="I52" s="327">
        <v>296478</v>
      </c>
      <c r="J52" s="328">
        <v>48083</v>
      </c>
      <c r="K52" s="329">
        <v>-26.5</v>
      </c>
      <c r="L52" s="330">
        <v>63976</v>
      </c>
      <c r="M52" s="331">
        <v>45.4</v>
      </c>
      <c r="N52" s="332">
        <v>-71.900000000000006</v>
      </c>
    </row>
    <row r="53" spans="1:14">
      <c r="A53" s="248"/>
      <c r="B53" s="244"/>
      <c r="C53" s="244"/>
      <c r="D53" s="244"/>
      <c r="E53" s="244"/>
      <c r="F53" s="244"/>
      <c r="G53" s="310" t="s">
        <v>504</v>
      </c>
      <c r="H53" s="311"/>
      <c r="I53" s="319">
        <v>1423064</v>
      </c>
      <c r="J53" s="320">
        <v>231280</v>
      </c>
      <c r="K53" s="321">
        <v>5.5</v>
      </c>
      <c r="L53" s="322">
        <v>121932</v>
      </c>
      <c r="M53" s="323">
        <v>11.6</v>
      </c>
      <c r="N53" s="324">
        <v>-6.1</v>
      </c>
    </row>
    <row r="54" spans="1:14">
      <c r="A54" s="248"/>
      <c r="B54" s="244"/>
      <c r="C54" s="244"/>
      <c r="D54" s="244"/>
      <c r="E54" s="244"/>
      <c r="F54" s="244"/>
      <c r="G54" s="325"/>
      <c r="H54" s="326" t="s">
        <v>503</v>
      </c>
      <c r="I54" s="327">
        <v>355203</v>
      </c>
      <c r="J54" s="328">
        <v>57728</v>
      </c>
      <c r="K54" s="329">
        <v>20.100000000000001</v>
      </c>
      <c r="L54" s="330">
        <v>68430</v>
      </c>
      <c r="M54" s="331">
        <v>7</v>
      </c>
      <c r="N54" s="332">
        <v>13.1</v>
      </c>
    </row>
    <row r="55" spans="1:14">
      <c r="A55" s="248"/>
      <c r="B55" s="244"/>
      <c r="C55" s="244"/>
      <c r="D55" s="244"/>
      <c r="E55" s="244"/>
      <c r="F55" s="244"/>
      <c r="G55" s="310" t="s">
        <v>505</v>
      </c>
      <c r="H55" s="311"/>
      <c r="I55" s="319">
        <v>775256</v>
      </c>
      <c r="J55" s="320">
        <v>127029</v>
      </c>
      <c r="K55" s="321">
        <v>-45.1</v>
      </c>
      <c r="L55" s="322">
        <v>92021</v>
      </c>
      <c r="M55" s="323">
        <v>-24.5</v>
      </c>
      <c r="N55" s="324">
        <v>-20.6</v>
      </c>
    </row>
    <row r="56" spans="1:14">
      <c r="A56" s="248"/>
      <c r="B56" s="244"/>
      <c r="C56" s="244"/>
      <c r="D56" s="244"/>
      <c r="E56" s="244"/>
      <c r="F56" s="244"/>
      <c r="G56" s="325"/>
      <c r="H56" s="326" t="s">
        <v>503</v>
      </c>
      <c r="I56" s="327">
        <v>189983</v>
      </c>
      <c r="J56" s="328">
        <v>31129</v>
      </c>
      <c r="K56" s="329">
        <v>-46.1</v>
      </c>
      <c r="L56" s="330">
        <v>52579</v>
      </c>
      <c r="M56" s="331">
        <v>-23.2</v>
      </c>
      <c r="N56" s="332">
        <v>-22.9</v>
      </c>
    </row>
    <row r="57" spans="1:14">
      <c r="A57" s="248"/>
      <c r="B57" s="244"/>
      <c r="C57" s="244"/>
      <c r="D57" s="244"/>
      <c r="E57" s="244"/>
      <c r="F57" s="244"/>
      <c r="G57" s="310" t="s">
        <v>506</v>
      </c>
      <c r="H57" s="311"/>
      <c r="I57" s="319">
        <v>794640</v>
      </c>
      <c r="J57" s="320">
        <v>130999</v>
      </c>
      <c r="K57" s="321">
        <v>3.1</v>
      </c>
      <c r="L57" s="322">
        <v>94828</v>
      </c>
      <c r="M57" s="323">
        <v>3.1</v>
      </c>
      <c r="N57" s="324">
        <v>0</v>
      </c>
    </row>
    <row r="58" spans="1:14">
      <c r="A58" s="248"/>
      <c r="B58" s="244"/>
      <c r="C58" s="244"/>
      <c r="D58" s="244"/>
      <c r="E58" s="244"/>
      <c r="F58" s="244"/>
      <c r="G58" s="325"/>
      <c r="H58" s="326" t="s">
        <v>503</v>
      </c>
      <c r="I58" s="327">
        <v>174020</v>
      </c>
      <c r="J58" s="328">
        <v>28688</v>
      </c>
      <c r="K58" s="329">
        <v>-7.8</v>
      </c>
      <c r="L58" s="330">
        <v>55133</v>
      </c>
      <c r="M58" s="331">
        <v>4.9000000000000004</v>
      </c>
      <c r="N58" s="332">
        <v>-12.7</v>
      </c>
    </row>
    <row r="59" spans="1:14">
      <c r="A59" s="248"/>
      <c r="B59" s="244"/>
      <c r="C59" s="244"/>
      <c r="D59" s="244"/>
      <c r="E59" s="244"/>
      <c r="F59" s="244"/>
      <c r="G59" s="310" t="s">
        <v>507</v>
      </c>
      <c r="H59" s="311"/>
      <c r="I59" s="319">
        <v>908354</v>
      </c>
      <c r="J59" s="320">
        <v>146651</v>
      </c>
      <c r="K59" s="321">
        <v>11.9</v>
      </c>
      <c r="L59" s="322">
        <v>119674</v>
      </c>
      <c r="M59" s="323">
        <v>26.2</v>
      </c>
      <c r="N59" s="324">
        <v>-14.3</v>
      </c>
    </row>
    <row r="60" spans="1:14">
      <c r="A60" s="248"/>
      <c r="B60" s="244"/>
      <c r="C60" s="244"/>
      <c r="D60" s="244"/>
      <c r="E60" s="244"/>
      <c r="F60" s="244"/>
      <c r="G60" s="325"/>
      <c r="H60" s="326" t="s">
        <v>503</v>
      </c>
      <c r="I60" s="333">
        <v>268222</v>
      </c>
      <c r="J60" s="328">
        <v>43304</v>
      </c>
      <c r="K60" s="329">
        <v>50.9</v>
      </c>
      <c r="L60" s="330">
        <v>57803</v>
      </c>
      <c r="M60" s="331">
        <v>4.8</v>
      </c>
      <c r="N60" s="332">
        <v>46.1</v>
      </c>
    </row>
    <row r="61" spans="1:14">
      <c r="A61" s="248"/>
      <c r="B61" s="244"/>
      <c r="C61" s="244"/>
      <c r="D61" s="244"/>
      <c r="E61" s="244"/>
      <c r="F61" s="244"/>
      <c r="G61" s="310" t="s">
        <v>508</v>
      </c>
      <c r="H61" s="334"/>
      <c r="I61" s="335">
        <v>1050649</v>
      </c>
      <c r="J61" s="336">
        <v>171043</v>
      </c>
      <c r="K61" s="337">
        <v>7.3</v>
      </c>
      <c r="L61" s="338">
        <v>107538</v>
      </c>
      <c r="M61" s="339">
        <v>9.8000000000000007</v>
      </c>
      <c r="N61" s="324">
        <v>-2.5</v>
      </c>
    </row>
    <row r="62" spans="1:14">
      <c r="A62" s="248"/>
      <c r="B62" s="244"/>
      <c r="C62" s="244"/>
      <c r="D62" s="244"/>
      <c r="E62" s="244"/>
      <c r="F62" s="244"/>
      <c r="G62" s="325"/>
      <c r="H62" s="326" t="s">
        <v>503</v>
      </c>
      <c r="I62" s="327">
        <v>256781</v>
      </c>
      <c r="J62" s="328">
        <v>41786</v>
      </c>
      <c r="K62" s="329">
        <v>-1.9</v>
      </c>
      <c r="L62" s="330">
        <v>59584</v>
      </c>
      <c r="M62" s="331">
        <v>7.8</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7" t="s">
        <v>3</v>
      </c>
      <c r="D47" s="1137"/>
      <c r="E47" s="1138"/>
      <c r="F47" s="11">
        <v>17.8</v>
      </c>
      <c r="G47" s="12">
        <v>29.33</v>
      </c>
      <c r="H47" s="12">
        <v>28.9</v>
      </c>
      <c r="I47" s="12">
        <v>33.5</v>
      </c>
      <c r="J47" s="13">
        <v>43.32</v>
      </c>
    </row>
    <row r="48" spans="2:10" ht="57.75" customHeight="1">
      <c r="B48" s="14"/>
      <c r="C48" s="1139" t="s">
        <v>4</v>
      </c>
      <c r="D48" s="1139"/>
      <c r="E48" s="1140"/>
      <c r="F48" s="15">
        <v>3.28</v>
      </c>
      <c r="G48" s="16">
        <v>2.86</v>
      </c>
      <c r="H48" s="16">
        <v>2.0499999999999998</v>
      </c>
      <c r="I48" s="16">
        <v>2.83</v>
      </c>
      <c r="J48" s="17">
        <v>4.0199999999999996</v>
      </c>
    </row>
    <row r="49" spans="2:10" ht="57.75" customHeight="1" thickBot="1">
      <c r="B49" s="18"/>
      <c r="C49" s="1141" t="s">
        <v>5</v>
      </c>
      <c r="D49" s="1141"/>
      <c r="E49" s="1142"/>
      <c r="F49" s="19">
        <v>4.08</v>
      </c>
      <c r="G49" s="20">
        <v>11.59</v>
      </c>
      <c r="H49" s="20" t="s">
        <v>515</v>
      </c>
      <c r="I49" s="20">
        <v>4.87</v>
      </c>
      <c r="J49" s="21">
        <v>11.22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49" t="s">
        <v>516</v>
      </c>
      <c r="D34" s="1149"/>
      <c r="E34" s="1150"/>
      <c r="F34" s="32">
        <v>3.28</v>
      </c>
      <c r="G34" s="33">
        <v>2.86</v>
      </c>
      <c r="H34" s="33">
        <v>2.0499999999999998</v>
      </c>
      <c r="I34" s="33">
        <v>2.83</v>
      </c>
      <c r="J34" s="34">
        <v>4.0199999999999996</v>
      </c>
      <c r="K34" s="22"/>
      <c r="L34" s="22"/>
      <c r="M34" s="22"/>
      <c r="N34" s="22"/>
      <c r="O34" s="22"/>
      <c r="P34" s="22"/>
    </row>
    <row r="35" spans="1:16" ht="39" customHeight="1">
      <c r="A35" s="22"/>
      <c r="B35" s="35"/>
      <c r="C35" s="1143" t="s">
        <v>517</v>
      </c>
      <c r="D35" s="1144"/>
      <c r="E35" s="1145"/>
      <c r="F35" s="36">
        <v>0.36</v>
      </c>
      <c r="G35" s="37">
        <v>0.19</v>
      </c>
      <c r="H35" s="37">
        <v>0.12</v>
      </c>
      <c r="I35" s="37">
        <v>0.27</v>
      </c>
      <c r="J35" s="38">
        <v>0.17</v>
      </c>
      <c r="K35" s="22"/>
      <c r="L35" s="22"/>
      <c r="M35" s="22"/>
      <c r="N35" s="22"/>
      <c r="O35" s="22"/>
      <c r="P35" s="22"/>
    </row>
    <row r="36" spans="1:16" ht="39" customHeight="1">
      <c r="A36" s="22"/>
      <c r="B36" s="35"/>
      <c r="C36" s="1143" t="s">
        <v>518</v>
      </c>
      <c r="D36" s="1144"/>
      <c r="E36" s="1145"/>
      <c r="F36" s="36">
        <v>0.11</v>
      </c>
      <c r="G36" s="37">
        <v>0.06</v>
      </c>
      <c r="H36" s="37">
        <v>0.42</v>
      </c>
      <c r="I36" s="37">
        <v>0.09</v>
      </c>
      <c r="J36" s="38">
        <v>0.09</v>
      </c>
      <c r="K36" s="22"/>
      <c r="L36" s="22"/>
      <c r="M36" s="22"/>
      <c r="N36" s="22"/>
      <c r="O36" s="22"/>
      <c r="P36" s="22"/>
    </row>
    <row r="37" spans="1:16" ht="39" customHeight="1">
      <c r="A37" s="22"/>
      <c r="B37" s="35"/>
      <c r="C37" s="1143" t="s">
        <v>519</v>
      </c>
      <c r="D37" s="1144"/>
      <c r="E37" s="1145"/>
      <c r="F37" s="36">
        <v>0.12</v>
      </c>
      <c r="G37" s="37">
        <v>0.11</v>
      </c>
      <c r="H37" s="37">
        <v>0.22</v>
      </c>
      <c r="I37" s="37">
        <v>0.06</v>
      </c>
      <c r="J37" s="38">
        <v>0.06</v>
      </c>
      <c r="K37" s="22"/>
      <c r="L37" s="22"/>
      <c r="M37" s="22"/>
      <c r="N37" s="22"/>
      <c r="O37" s="22"/>
      <c r="P37" s="22"/>
    </row>
    <row r="38" spans="1:16" ht="39" customHeight="1">
      <c r="A38" s="22"/>
      <c r="B38" s="35"/>
      <c r="C38" s="1143" t="s">
        <v>520</v>
      </c>
      <c r="D38" s="1144"/>
      <c r="E38" s="1145"/>
      <c r="F38" s="36">
        <v>0.03</v>
      </c>
      <c r="G38" s="37">
        <v>0.04</v>
      </c>
      <c r="H38" s="37">
        <v>0.02</v>
      </c>
      <c r="I38" s="37">
        <v>0.02</v>
      </c>
      <c r="J38" s="38">
        <v>0.04</v>
      </c>
      <c r="K38" s="22"/>
      <c r="L38" s="22"/>
      <c r="M38" s="22"/>
      <c r="N38" s="22"/>
      <c r="O38" s="22"/>
      <c r="P38" s="22"/>
    </row>
    <row r="39" spans="1:16" ht="39" customHeight="1">
      <c r="A39" s="22"/>
      <c r="B39" s="35"/>
      <c r="C39" s="1143" t="s">
        <v>521</v>
      </c>
      <c r="D39" s="1144"/>
      <c r="E39" s="1145"/>
      <c r="F39" s="36">
        <v>0.08</v>
      </c>
      <c r="G39" s="37">
        <v>0.05</v>
      </c>
      <c r="H39" s="37">
        <v>0.06</v>
      </c>
      <c r="I39" s="37">
        <v>0.03</v>
      </c>
      <c r="J39" s="38">
        <v>0.04</v>
      </c>
      <c r="K39" s="22"/>
      <c r="L39" s="22"/>
      <c r="M39" s="22"/>
      <c r="N39" s="22"/>
      <c r="O39" s="22"/>
      <c r="P39" s="22"/>
    </row>
    <row r="40" spans="1:16" ht="39" customHeight="1">
      <c r="A40" s="22"/>
      <c r="B40" s="35"/>
      <c r="C40" s="1143" t="s">
        <v>522</v>
      </c>
      <c r="D40" s="1144"/>
      <c r="E40" s="1145"/>
      <c r="F40" s="36" t="s">
        <v>470</v>
      </c>
      <c r="G40" s="37" t="s">
        <v>470</v>
      </c>
      <c r="H40" s="37" t="s">
        <v>470</v>
      </c>
      <c r="I40" s="37">
        <v>0</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523</v>
      </c>
      <c r="D42" s="1144"/>
      <c r="E42" s="1145"/>
      <c r="F42" s="36" t="s">
        <v>470</v>
      </c>
      <c r="G42" s="37" t="s">
        <v>470</v>
      </c>
      <c r="H42" s="37" t="s">
        <v>470</v>
      </c>
      <c r="I42" s="37" t="s">
        <v>470</v>
      </c>
      <c r="J42" s="38" t="s">
        <v>470</v>
      </c>
      <c r="K42" s="22"/>
      <c r="L42" s="22"/>
      <c r="M42" s="22"/>
      <c r="N42" s="22"/>
      <c r="O42" s="22"/>
      <c r="P42" s="22"/>
    </row>
    <row r="43" spans="1:16" ht="39" customHeight="1" thickBot="1">
      <c r="A43" s="22"/>
      <c r="B43" s="40"/>
      <c r="C43" s="1146" t="s">
        <v>524</v>
      </c>
      <c r="D43" s="1147"/>
      <c r="E43" s="1148"/>
      <c r="F43" s="41">
        <v>0</v>
      </c>
      <c r="G43" s="42">
        <v>0</v>
      </c>
      <c r="H43" s="42" t="s">
        <v>470</v>
      </c>
      <c r="I43" s="42" t="s">
        <v>470</v>
      </c>
      <c r="J43" s="43" t="s">
        <v>470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59" t="s">
        <v>10</v>
      </c>
      <c r="C45" s="1160"/>
      <c r="D45" s="58"/>
      <c r="E45" s="1165" t="s">
        <v>11</v>
      </c>
      <c r="F45" s="1165"/>
      <c r="G45" s="1165"/>
      <c r="H45" s="1165"/>
      <c r="I45" s="1165"/>
      <c r="J45" s="1166"/>
      <c r="K45" s="59">
        <v>832</v>
      </c>
      <c r="L45" s="60">
        <v>857</v>
      </c>
      <c r="M45" s="60">
        <v>843</v>
      </c>
      <c r="N45" s="60">
        <v>788</v>
      </c>
      <c r="O45" s="61">
        <v>726</v>
      </c>
      <c r="P45" s="48"/>
      <c r="Q45" s="48"/>
      <c r="R45" s="48"/>
      <c r="S45" s="48"/>
      <c r="T45" s="48"/>
      <c r="U45" s="48"/>
    </row>
    <row r="46" spans="1:21" ht="30.75" customHeight="1">
      <c r="A46" s="48"/>
      <c r="B46" s="1161"/>
      <c r="C46" s="1162"/>
      <c r="D46" s="62"/>
      <c r="E46" s="1153" t="s">
        <v>12</v>
      </c>
      <c r="F46" s="1153"/>
      <c r="G46" s="1153"/>
      <c r="H46" s="1153"/>
      <c r="I46" s="1153"/>
      <c r="J46" s="1154"/>
      <c r="K46" s="63" t="s">
        <v>470</v>
      </c>
      <c r="L46" s="64" t="s">
        <v>470</v>
      </c>
      <c r="M46" s="64" t="s">
        <v>470</v>
      </c>
      <c r="N46" s="64" t="s">
        <v>470</v>
      </c>
      <c r="O46" s="65" t="s">
        <v>470</v>
      </c>
      <c r="P46" s="48"/>
      <c r="Q46" s="48"/>
      <c r="R46" s="48"/>
      <c r="S46" s="48"/>
      <c r="T46" s="48"/>
      <c r="U46" s="48"/>
    </row>
    <row r="47" spans="1:21" ht="30.75" customHeight="1">
      <c r="A47" s="48"/>
      <c r="B47" s="1161"/>
      <c r="C47" s="1162"/>
      <c r="D47" s="62"/>
      <c r="E47" s="1153" t="s">
        <v>13</v>
      </c>
      <c r="F47" s="1153"/>
      <c r="G47" s="1153"/>
      <c r="H47" s="1153"/>
      <c r="I47" s="1153"/>
      <c r="J47" s="1154"/>
      <c r="K47" s="63" t="s">
        <v>470</v>
      </c>
      <c r="L47" s="64" t="s">
        <v>470</v>
      </c>
      <c r="M47" s="64" t="s">
        <v>470</v>
      </c>
      <c r="N47" s="64" t="s">
        <v>470</v>
      </c>
      <c r="O47" s="65" t="s">
        <v>470</v>
      </c>
      <c r="P47" s="48"/>
      <c r="Q47" s="48"/>
      <c r="R47" s="48"/>
      <c r="S47" s="48"/>
      <c r="T47" s="48"/>
      <c r="U47" s="48"/>
    </row>
    <row r="48" spans="1:21" ht="30.75" customHeight="1">
      <c r="A48" s="48"/>
      <c r="B48" s="1161"/>
      <c r="C48" s="1162"/>
      <c r="D48" s="62"/>
      <c r="E48" s="1153" t="s">
        <v>14</v>
      </c>
      <c r="F48" s="1153"/>
      <c r="G48" s="1153"/>
      <c r="H48" s="1153"/>
      <c r="I48" s="1153"/>
      <c r="J48" s="1154"/>
      <c r="K48" s="63">
        <v>52</v>
      </c>
      <c r="L48" s="64">
        <v>64</v>
      </c>
      <c r="M48" s="64">
        <v>44</v>
      </c>
      <c r="N48" s="64">
        <v>91</v>
      </c>
      <c r="O48" s="65">
        <v>96</v>
      </c>
      <c r="P48" s="48"/>
      <c r="Q48" s="48"/>
      <c r="R48" s="48"/>
      <c r="S48" s="48"/>
      <c r="T48" s="48"/>
      <c r="U48" s="48"/>
    </row>
    <row r="49" spans="1:21" ht="30.75" customHeight="1">
      <c r="A49" s="48"/>
      <c r="B49" s="1161"/>
      <c r="C49" s="1162"/>
      <c r="D49" s="62"/>
      <c r="E49" s="1153" t="s">
        <v>15</v>
      </c>
      <c r="F49" s="1153"/>
      <c r="G49" s="1153"/>
      <c r="H49" s="1153"/>
      <c r="I49" s="1153"/>
      <c r="J49" s="1154"/>
      <c r="K49" s="63">
        <v>54</v>
      </c>
      <c r="L49" s="64">
        <v>81</v>
      </c>
      <c r="M49" s="64">
        <v>60</v>
      </c>
      <c r="N49" s="64">
        <v>40</v>
      </c>
      <c r="O49" s="65">
        <v>40</v>
      </c>
      <c r="P49" s="48"/>
      <c r="Q49" s="48"/>
      <c r="R49" s="48"/>
      <c r="S49" s="48"/>
      <c r="T49" s="48"/>
      <c r="U49" s="48"/>
    </row>
    <row r="50" spans="1:21" ht="30.75" customHeight="1">
      <c r="A50" s="48"/>
      <c r="B50" s="1161"/>
      <c r="C50" s="1162"/>
      <c r="D50" s="62"/>
      <c r="E50" s="1153" t="s">
        <v>16</v>
      </c>
      <c r="F50" s="1153"/>
      <c r="G50" s="1153"/>
      <c r="H50" s="1153"/>
      <c r="I50" s="1153"/>
      <c r="J50" s="1154"/>
      <c r="K50" s="63">
        <v>3</v>
      </c>
      <c r="L50" s="64" t="s">
        <v>470</v>
      </c>
      <c r="M50" s="64" t="s">
        <v>470</v>
      </c>
      <c r="N50" s="64" t="s">
        <v>470</v>
      </c>
      <c r="O50" s="65" t="s">
        <v>470</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631</v>
      </c>
      <c r="L52" s="64">
        <v>628</v>
      </c>
      <c r="M52" s="64">
        <v>625</v>
      </c>
      <c r="N52" s="64">
        <v>593</v>
      </c>
      <c r="O52" s="65">
        <v>586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310</v>
      </c>
      <c r="L53" s="69">
        <v>374</v>
      </c>
      <c r="M53" s="69">
        <v>322</v>
      </c>
      <c r="N53" s="69">
        <v>326</v>
      </c>
      <c r="O53" s="70">
        <v>276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2015-04-30T23:47:50Z</cp:lastPrinted>
  <dcterms:created xsi:type="dcterms:W3CDTF">2015-02-17T07:57:20Z</dcterms:created>
  <dcterms:modified xsi:type="dcterms:W3CDTF">2015-04-30T23:47:53Z</dcterms:modified>
</cp:coreProperties>
</file>